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3"/>
  </bookViews>
  <sheets>
    <sheet name="Rozp. VH 2024 návrh k vyvěšení" sheetId="1" r:id="rId1"/>
    <sheet name="SVR VH návrh k vyvěšení" sheetId="2" r:id="rId2"/>
    <sheet name="Rozpočet 2024 schválený" sheetId="3" r:id="rId3"/>
    <sheet name="SVR 2024 schválený" sheetId="4" r:id="rId4"/>
    <sheet name="Rozp VH 2024 - položkový" sheetId="5" r:id="rId5"/>
  </sheets>
  <definedNames>
    <definedName name="_xlnm.Print_Area" localSheetId="4">'Rozp VH 2024 - položkový'!$A$1:$V$60</definedName>
  </definedNames>
  <calcPr fullCalcOnLoad="1"/>
</workbook>
</file>

<file path=xl/sharedStrings.xml><?xml version="1.0" encoding="utf-8"?>
<sst xmlns="http://schemas.openxmlformats.org/spreadsheetml/2006/main" count="241" uniqueCount="86">
  <si>
    <t>DSO  Vodovod Hamr</t>
  </si>
  <si>
    <t>Paragraf</t>
  </si>
  <si>
    <t>Položka</t>
  </si>
  <si>
    <t>Příjmy z úroků</t>
  </si>
  <si>
    <t>Příjmy celkem</t>
  </si>
  <si>
    <t>Výdaje</t>
  </si>
  <si>
    <t>Sociální zabezpečení</t>
  </si>
  <si>
    <t>Zdravotní pojištění</t>
  </si>
  <si>
    <t>Úrazové pojištění zaměstnanců</t>
  </si>
  <si>
    <t>Ostatní služby</t>
  </si>
  <si>
    <t>Pohoštění</t>
  </si>
  <si>
    <t>Služby peněžních ústavů</t>
  </si>
  <si>
    <t>Výdaje celkem</t>
  </si>
  <si>
    <t>Příjmy</t>
  </si>
  <si>
    <t>Vyvěšeno dne:</t>
  </si>
  <si>
    <t>Sejmuto dne:</t>
  </si>
  <si>
    <t>Drobný hmotný dlouhodobý majetek</t>
  </si>
  <si>
    <t>IČO: 608 18 361</t>
  </si>
  <si>
    <t>položkový</t>
  </si>
  <si>
    <t>Příjmy z pronájmu ostat. nemovitostí</t>
  </si>
  <si>
    <t>OON - dohody</t>
  </si>
  <si>
    <t>Platy zaměstnanců - Hlávka</t>
  </si>
  <si>
    <t>Platy zaměstnanců - Hudler</t>
  </si>
  <si>
    <t>Nákup materiálu - vodoměry</t>
  </si>
  <si>
    <t>Nákup materiálu - kancelářské potřeby</t>
  </si>
  <si>
    <t>Příjmy z vyúčtování ČEVAK</t>
  </si>
  <si>
    <t>Ostatní příjmy</t>
  </si>
  <si>
    <t>DPH</t>
  </si>
  <si>
    <t>Budovy, haly a stavby - investiční  celkem</t>
  </si>
  <si>
    <t>Opravy a udržování vodohosp. majetku - provozní celkem</t>
  </si>
  <si>
    <t>Mzdy hrubé celkem</t>
  </si>
  <si>
    <t>Nákup materiálu celkem</t>
  </si>
  <si>
    <t>Změna stavu krátkodobých finančních prostředků</t>
  </si>
  <si>
    <t>Stav finančních prostředků k 1.1.</t>
  </si>
  <si>
    <t>Stav finančních prostředků k 31.12.</t>
  </si>
  <si>
    <t>Rozpočet 2024 - návrh</t>
  </si>
  <si>
    <t xml:space="preserve">Rozpočet na rok 2023                              po RO                  (tis.Kč) </t>
  </si>
  <si>
    <t>Výhled k 31.12.2023 (tis.Kč)</t>
  </si>
  <si>
    <t>Rozpočet na rok 2023 schválený (tis.Kč)</t>
  </si>
  <si>
    <t xml:space="preserve">Skutečnost 9/2023            (tis.Kč)   </t>
  </si>
  <si>
    <t>Odměny za použití počítačových programů</t>
  </si>
  <si>
    <t>Vodné a stočné - kancelář</t>
  </si>
  <si>
    <t>Elektrická energie - kancelář</t>
  </si>
  <si>
    <t>Poštovní služby</t>
  </si>
  <si>
    <t>Nájemné (kancelář)</t>
  </si>
  <si>
    <t>Programové vybavení</t>
  </si>
  <si>
    <t>Pohoštění VH</t>
  </si>
  <si>
    <t>Pohoštění SORT - přefakturace</t>
  </si>
  <si>
    <t>Stroje, přístroje a zařízení</t>
  </si>
  <si>
    <t>Platby daní státnímu rozpočtu</t>
  </si>
  <si>
    <t>Daň z nemovitostí</t>
  </si>
  <si>
    <t>Cedule</t>
  </si>
  <si>
    <t>Zpracování dat - udržovací poplatek</t>
  </si>
  <si>
    <t>Služby elektronických komunikací (mobil)</t>
  </si>
  <si>
    <t>Konzultační poradenské a právní služby celkem - (účetnictví)</t>
  </si>
  <si>
    <t>Účetnictví + daňové poradenství</t>
  </si>
  <si>
    <t>Ostatní</t>
  </si>
  <si>
    <t>Internet</t>
  </si>
  <si>
    <t>Teplo - kancelář</t>
  </si>
  <si>
    <t>Výpisy z KN - věcná břemena</t>
  </si>
  <si>
    <t>Stavební oprava prostor filtrů</t>
  </si>
  <si>
    <t>Stavební oprava objektů</t>
  </si>
  <si>
    <t>Výměna armatur</t>
  </si>
  <si>
    <t>Výměna klapek Lásenice</t>
  </si>
  <si>
    <t>Ostatní skce</t>
  </si>
  <si>
    <t xml:space="preserve">Rozpočet na rok 2024                                               (tis.Kč) </t>
  </si>
  <si>
    <t xml:space="preserve">Rozpočet na rok 2024                                             Var.                                          (tis.Kč) </t>
  </si>
  <si>
    <t>Rozpočet 2024 - návrh (tis.Kč)</t>
  </si>
  <si>
    <t>Financování (tř. 8)</t>
  </si>
  <si>
    <t xml:space="preserve">Konzultační poradenské a právní služby celkem </t>
  </si>
  <si>
    <t>Opravy vodohosp. majetku - provozní celkem</t>
  </si>
  <si>
    <t xml:space="preserve">Rozpočet na rok 2023 schválený </t>
  </si>
  <si>
    <t xml:space="preserve">Rozpočet na rok 2024                                                                                       návrh </t>
  </si>
  <si>
    <t xml:space="preserve">Výhled             k 31.12.2023 </t>
  </si>
  <si>
    <t>Obec:</t>
  </si>
  <si>
    <t xml:space="preserve">  </t>
  </si>
  <si>
    <t>Výhled rozpočtu 2025</t>
  </si>
  <si>
    <t>Výhled rozpočtu 2026</t>
  </si>
  <si>
    <t>Výhled rozpočtu 2027</t>
  </si>
  <si>
    <t>Pachtovné ČEVAK</t>
  </si>
  <si>
    <t>Střednědobý výhled hospodaření - schválený dne 30.11.2023</t>
  </si>
  <si>
    <t>Střednědobý výhled hospodaření - návrh k vyvěšení</t>
  </si>
  <si>
    <t>Rozpočet 2024  schválený (tis.Kč)</t>
  </si>
  <si>
    <t>Schváleno Valnou hromadou svazku dne 30.11.2023</t>
  </si>
  <si>
    <t xml:space="preserve">Rozpočet na rok 2024                                                                                       </t>
  </si>
  <si>
    <t xml:space="preserve">Rozpočet na rok 2024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</si>
</sst>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#,##0.00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7.5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5" fillId="0" borderId="19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49" fontId="5" fillId="33" borderId="14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0" borderId="0" xfId="0" applyFont="1" applyAlignment="1">
      <alignment horizontal="right" indent="2"/>
    </xf>
    <xf numFmtId="0" fontId="1" fillId="0" borderId="0" xfId="0" applyFont="1" applyAlignment="1">
      <alignment/>
    </xf>
    <xf numFmtId="0" fontId="1" fillId="33" borderId="2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8" fillId="0" borderId="11" xfId="0" applyNumberFormat="1" applyFont="1" applyBorder="1" applyAlignment="1">
      <alignment horizontal="left"/>
    </xf>
    <xf numFmtId="0" fontId="1" fillId="33" borderId="26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49" fontId="8" fillId="0" borderId="25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21" xfId="0" applyBorder="1" applyAlignment="1">
      <alignment/>
    </xf>
    <xf numFmtId="49" fontId="10" fillId="33" borderId="27" xfId="0" applyNumberFormat="1" applyFont="1" applyFill="1" applyBorder="1" applyAlignment="1">
      <alignment horizontal="left" indent="4"/>
    </xf>
    <xf numFmtId="49" fontId="10" fillId="0" borderId="14" xfId="0" applyNumberFormat="1" applyFont="1" applyBorder="1" applyAlignment="1">
      <alignment horizontal="left" indent="4"/>
    </xf>
    <xf numFmtId="49" fontId="10" fillId="33" borderId="15" xfId="0" applyNumberFormat="1" applyFont="1" applyFill="1" applyBorder="1" applyAlignment="1">
      <alignment horizontal="left" indent="4"/>
    </xf>
    <xf numFmtId="0" fontId="0" fillId="0" borderId="28" xfId="0" applyBorder="1" applyAlignment="1">
      <alignment/>
    </xf>
    <xf numFmtId="171" fontId="2" fillId="6" borderId="29" xfId="0" applyNumberFormat="1" applyFont="1" applyFill="1" applyBorder="1" applyAlignment="1">
      <alignment horizontal="right" indent="1"/>
    </xf>
    <xf numFmtId="171" fontId="2" fillId="6" borderId="30" xfId="0" applyNumberFormat="1" applyFont="1" applyFill="1" applyBorder="1" applyAlignment="1">
      <alignment horizontal="right" indent="1"/>
    </xf>
    <xf numFmtId="171" fontId="2" fillId="6" borderId="31" xfId="0" applyNumberFormat="1" applyFont="1" applyFill="1" applyBorder="1" applyAlignment="1">
      <alignment horizontal="right" indent="1"/>
    </xf>
    <xf numFmtId="171" fontId="9" fillId="6" borderId="21" xfId="0" applyNumberFormat="1" applyFont="1" applyFill="1" applyBorder="1" applyAlignment="1">
      <alignment horizontal="right" indent="1"/>
    </xf>
    <xf numFmtId="171" fontId="1" fillId="0" borderId="0" xfId="0" applyNumberFormat="1" applyFont="1" applyBorder="1" applyAlignment="1">
      <alignment horizontal="center"/>
    </xf>
    <xf numFmtId="171" fontId="9" fillId="6" borderId="23" xfId="0" applyNumberFormat="1" applyFont="1" applyFill="1" applyBorder="1" applyAlignment="1">
      <alignment horizontal="right" indent="1"/>
    </xf>
    <xf numFmtId="171" fontId="0" fillId="0" borderId="23" xfId="0" applyNumberFormat="1" applyBorder="1" applyAlignment="1">
      <alignment horizontal="right" indent="1"/>
    </xf>
    <xf numFmtId="0" fontId="5" fillId="0" borderId="0" xfId="0" applyFont="1" applyBorder="1" applyAlignment="1">
      <alignment horizontal="center" vertical="center"/>
    </xf>
    <xf numFmtId="171" fontId="0" fillId="33" borderId="21" xfId="0" applyNumberFormat="1" applyFont="1" applyFill="1" applyBorder="1" applyAlignment="1">
      <alignment horizontal="right" indent="1"/>
    </xf>
    <xf numFmtId="171" fontId="0" fillId="33" borderId="23" xfId="0" applyNumberFormat="1" applyFont="1" applyFill="1" applyBorder="1" applyAlignment="1">
      <alignment horizontal="right" indent="1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left"/>
    </xf>
    <xf numFmtId="171" fontId="0" fillId="0" borderId="0" xfId="0" applyNumberFormat="1" applyAlignment="1">
      <alignment/>
    </xf>
    <xf numFmtId="171" fontId="0" fillId="0" borderId="21" xfId="0" applyNumberFormat="1" applyBorder="1" applyAlignment="1">
      <alignment/>
    </xf>
    <xf numFmtId="171" fontId="1" fillId="0" borderId="21" xfId="0" applyNumberFormat="1" applyFont="1" applyBorder="1" applyAlignment="1">
      <alignment horizontal="center"/>
    </xf>
    <xf numFmtId="171" fontId="5" fillId="0" borderId="2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/>
    </xf>
    <xf numFmtId="49" fontId="5" fillId="0" borderId="33" xfId="0" applyNumberFormat="1" applyFont="1" applyBorder="1" applyAlignment="1">
      <alignment/>
    </xf>
    <xf numFmtId="49" fontId="5" fillId="0" borderId="34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171" fontId="1" fillId="6" borderId="35" xfId="0" applyNumberFormat="1" applyFont="1" applyFill="1" applyBorder="1" applyAlignment="1">
      <alignment horizontal="left" indent="1"/>
    </xf>
    <xf numFmtId="0" fontId="1" fillId="0" borderId="3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71" fontId="2" fillId="6" borderId="37" xfId="0" applyNumberFormat="1" applyFont="1" applyFill="1" applyBorder="1" applyAlignment="1">
      <alignment horizontal="right" indent="1"/>
    </xf>
    <xf numFmtId="171" fontId="1" fillId="6" borderId="38" xfId="0" applyNumberFormat="1" applyFont="1" applyFill="1" applyBorder="1" applyAlignment="1">
      <alignment horizontal="left" indent="1"/>
    </xf>
    <xf numFmtId="0" fontId="1" fillId="0" borderId="11" xfId="0" applyFont="1" applyBorder="1" applyAlignment="1">
      <alignment/>
    </xf>
    <xf numFmtId="4" fontId="0" fillId="33" borderId="0" xfId="0" applyNumberFormat="1" applyFont="1" applyFill="1" applyBorder="1" applyAlignment="1">
      <alignment/>
    </xf>
    <xf numFmtId="171" fontId="1" fillId="6" borderId="39" xfId="0" applyNumberFormat="1" applyFont="1" applyFill="1" applyBorder="1" applyAlignment="1">
      <alignment horizontal="left" indent="1"/>
    </xf>
    <xf numFmtId="3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71" fontId="2" fillId="6" borderId="40" xfId="0" applyNumberFormat="1" applyFont="1" applyFill="1" applyBorder="1" applyAlignment="1">
      <alignment horizontal="right" indent="1"/>
    </xf>
    <xf numFmtId="171" fontId="47" fillId="6" borderId="40" xfId="0" applyNumberFormat="1" applyFont="1" applyFill="1" applyBorder="1" applyAlignment="1">
      <alignment horizontal="right" indent="1"/>
    </xf>
    <xf numFmtId="171" fontId="2" fillId="6" borderId="41" xfId="0" applyNumberFormat="1" applyFont="1" applyFill="1" applyBorder="1" applyAlignment="1">
      <alignment horizontal="right" indent="1"/>
    </xf>
    <xf numFmtId="171" fontId="11" fillId="3" borderId="42" xfId="0" applyNumberFormat="1" applyFont="1" applyFill="1" applyBorder="1" applyAlignment="1">
      <alignment horizontal="center"/>
    </xf>
    <xf numFmtId="171" fontId="2" fillId="3" borderId="29" xfId="0" applyNumberFormat="1" applyFont="1" applyFill="1" applyBorder="1" applyAlignment="1">
      <alignment horizontal="right" indent="1"/>
    </xf>
    <xf numFmtId="171" fontId="11" fillId="3" borderId="43" xfId="0" applyNumberFormat="1" applyFont="1" applyFill="1" applyBorder="1" applyAlignment="1">
      <alignment horizontal="center"/>
    </xf>
    <xf numFmtId="171" fontId="2" fillId="3" borderId="30" xfId="0" applyNumberFormat="1" applyFont="1" applyFill="1" applyBorder="1" applyAlignment="1">
      <alignment horizontal="right" indent="1"/>
    </xf>
    <xf numFmtId="171" fontId="11" fillId="3" borderId="44" xfId="0" applyNumberFormat="1" applyFont="1" applyFill="1" applyBorder="1" applyAlignment="1">
      <alignment horizontal="center"/>
    </xf>
    <xf numFmtId="171" fontId="2" fillId="3" borderId="31" xfId="0" applyNumberFormat="1" applyFont="1" applyFill="1" applyBorder="1" applyAlignment="1">
      <alignment horizontal="right" indent="1"/>
    </xf>
    <xf numFmtId="171" fontId="9" fillId="3" borderId="21" xfId="0" applyNumberFormat="1" applyFont="1" applyFill="1" applyBorder="1" applyAlignment="1">
      <alignment horizontal="center"/>
    </xf>
    <xf numFmtId="171" fontId="9" fillId="3" borderId="21" xfId="0" applyNumberFormat="1" applyFont="1" applyFill="1" applyBorder="1" applyAlignment="1">
      <alignment horizontal="right" indent="1"/>
    </xf>
    <xf numFmtId="171" fontId="2" fillId="3" borderId="42" xfId="0" applyNumberFormat="1" applyFont="1" applyFill="1" applyBorder="1" applyAlignment="1">
      <alignment horizontal="center"/>
    </xf>
    <xf numFmtId="171" fontId="1" fillId="3" borderId="45" xfId="0" applyNumberFormat="1" applyFont="1" applyFill="1" applyBorder="1" applyAlignment="1">
      <alignment horizontal="left"/>
    </xf>
    <xf numFmtId="171" fontId="1" fillId="3" borderId="35" xfId="0" applyNumberFormat="1" applyFont="1" applyFill="1" applyBorder="1" applyAlignment="1">
      <alignment horizontal="left" indent="1"/>
    </xf>
    <xf numFmtId="171" fontId="2" fillId="3" borderId="43" xfId="0" applyNumberFormat="1" applyFont="1" applyFill="1" applyBorder="1" applyAlignment="1">
      <alignment horizontal="center"/>
    </xf>
    <xf numFmtId="171" fontId="2" fillId="3" borderId="46" xfId="0" applyNumberFormat="1" applyFont="1" applyFill="1" applyBorder="1" applyAlignment="1">
      <alignment horizontal="center"/>
    </xf>
    <xf numFmtId="171" fontId="2" fillId="3" borderId="43" xfId="0" applyNumberFormat="1" applyFont="1" applyFill="1" applyBorder="1" applyAlignment="1">
      <alignment horizontal="left"/>
    </xf>
    <xf numFmtId="171" fontId="0" fillId="3" borderId="30" xfId="0" applyNumberFormat="1" applyFont="1" applyFill="1" applyBorder="1" applyAlignment="1">
      <alignment horizontal="right" indent="1"/>
    </xf>
    <xf numFmtId="171" fontId="2" fillId="3" borderId="44" xfId="0" applyNumberFormat="1" applyFont="1" applyFill="1" applyBorder="1" applyAlignment="1">
      <alignment horizontal="center"/>
    </xf>
    <xf numFmtId="171" fontId="2" fillId="3" borderId="36" xfId="0" applyNumberFormat="1" applyFont="1" applyFill="1" applyBorder="1" applyAlignment="1">
      <alignment horizontal="center"/>
    </xf>
    <xf numFmtId="171" fontId="2" fillId="3" borderId="38" xfId="0" applyNumberFormat="1" applyFont="1" applyFill="1" applyBorder="1" applyAlignment="1">
      <alignment horizontal="right" indent="1"/>
    </xf>
    <xf numFmtId="171" fontId="7" fillId="3" borderId="21" xfId="0" applyNumberFormat="1" applyFont="1" applyFill="1" applyBorder="1" applyAlignment="1">
      <alignment horizontal="left"/>
    </xf>
    <xf numFmtId="171" fontId="9" fillId="3" borderId="23" xfId="0" applyNumberFormat="1" applyFont="1" applyFill="1" applyBorder="1" applyAlignment="1">
      <alignment horizontal="right" indent="1"/>
    </xf>
    <xf numFmtId="0" fontId="6" fillId="3" borderId="23" xfId="0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top" wrapText="1"/>
    </xf>
    <xf numFmtId="4" fontId="6" fillId="6" borderId="23" xfId="0" applyNumberFormat="1" applyFont="1" applyFill="1" applyBorder="1" applyAlignment="1">
      <alignment horizontal="center" vertical="top" wrapText="1"/>
    </xf>
    <xf numFmtId="171" fontId="2" fillId="6" borderId="47" xfId="0" applyNumberFormat="1" applyFont="1" applyFill="1" applyBorder="1" applyAlignment="1">
      <alignment horizontal="right" indent="1"/>
    </xf>
    <xf numFmtId="4" fontId="6" fillId="34" borderId="23" xfId="0" applyNumberFormat="1" applyFont="1" applyFill="1" applyBorder="1" applyAlignment="1">
      <alignment horizontal="center" vertical="top" wrapText="1"/>
    </xf>
    <xf numFmtId="3" fontId="2" fillId="34" borderId="29" xfId="0" applyNumberFormat="1" applyFont="1" applyFill="1" applyBorder="1" applyAlignment="1">
      <alignment horizontal="right" indent="2"/>
    </xf>
    <xf numFmtId="3" fontId="2" fillId="34" borderId="30" xfId="0" applyNumberFormat="1" applyFont="1" applyFill="1" applyBorder="1" applyAlignment="1">
      <alignment horizontal="right" indent="2"/>
    </xf>
    <xf numFmtId="3" fontId="9" fillId="34" borderId="23" xfId="0" applyNumberFormat="1" applyFont="1" applyFill="1" applyBorder="1" applyAlignment="1">
      <alignment horizontal="right" indent="2"/>
    </xf>
    <xf numFmtId="3" fontId="1" fillId="34" borderId="38" xfId="0" applyNumberFormat="1" applyFont="1" applyFill="1" applyBorder="1" applyAlignment="1">
      <alignment horizontal="left" indent="1"/>
    </xf>
    <xf numFmtId="49" fontId="7" fillId="33" borderId="20" xfId="0" applyNumberFormat="1" applyFont="1" applyFill="1" applyBorder="1" applyAlignment="1">
      <alignment horizontal="left"/>
    </xf>
    <xf numFmtId="49" fontId="7" fillId="33" borderId="21" xfId="0" applyNumberFormat="1" applyFont="1" applyFill="1" applyBorder="1" applyAlignment="1">
      <alignment horizontal="left"/>
    </xf>
    <xf numFmtId="3" fontId="2" fillId="34" borderId="47" xfId="0" applyNumberFormat="1" applyFont="1" applyFill="1" applyBorder="1" applyAlignment="1">
      <alignment horizontal="right" indent="2"/>
    </xf>
    <xf numFmtId="3" fontId="2" fillId="34" borderId="37" xfId="0" applyNumberFormat="1" applyFont="1" applyFill="1" applyBorder="1" applyAlignment="1">
      <alignment horizontal="right" indent="2"/>
    </xf>
    <xf numFmtId="3" fontId="2" fillId="34" borderId="41" xfId="0" applyNumberFormat="1" applyFont="1" applyFill="1" applyBorder="1" applyAlignment="1">
      <alignment horizontal="right" indent="2"/>
    </xf>
    <xf numFmtId="4" fontId="6" fillId="34" borderId="48" xfId="0" applyNumberFormat="1" applyFont="1" applyFill="1" applyBorder="1" applyAlignment="1">
      <alignment horizontal="center" vertical="top" wrapText="1"/>
    </xf>
    <xf numFmtId="0" fontId="2" fillId="34" borderId="30" xfId="0" applyFont="1" applyFill="1" applyBorder="1" applyAlignment="1">
      <alignment/>
    </xf>
    <xf numFmtId="1" fontId="0" fillId="34" borderId="30" xfId="0" applyNumberFormat="1" applyFill="1" applyBorder="1" applyAlignment="1">
      <alignment/>
    </xf>
    <xf numFmtId="3" fontId="2" fillId="34" borderId="49" xfId="0" applyNumberFormat="1" applyFont="1" applyFill="1" applyBorder="1" applyAlignment="1">
      <alignment horizontal="right" indent="2"/>
    </xf>
    <xf numFmtId="1" fontId="1" fillId="34" borderId="35" xfId="0" applyNumberFormat="1" applyFont="1" applyFill="1" applyBorder="1" applyAlignment="1">
      <alignment horizontal="left" indent="1"/>
    </xf>
    <xf numFmtId="1" fontId="2" fillId="34" borderId="49" xfId="0" applyNumberFormat="1" applyFont="1" applyFill="1" applyBorder="1" applyAlignment="1">
      <alignment horizontal="right" indent="2"/>
    </xf>
    <xf numFmtId="1" fontId="0" fillId="34" borderId="30" xfId="0" applyNumberFormat="1" applyFont="1" applyFill="1" applyBorder="1" applyAlignment="1">
      <alignment horizontal="right" indent="5"/>
    </xf>
    <xf numFmtId="3" fontId="1" fillId="34" borderId="35" xfId="0" applyNumberFormat="1" applyFont="1" applyFill="1" applyBorder="1" applyAlignment="1">
      <alignment horizontal="left" indent="1"/>
    </xf>
    <xf numFmtId="1" fontId="2" fillId="34" borderId="30" xfId="0" applyNumberFormat="1" applyFont="1" applyFill="1" applyBorder="1" applyAlignment="1">
      <alignment horizontal="right" indent="2"/>
    </xf>
    <xf numFmtId="1" fontId="0" fillId="34" borderId="49" xfId="0" applyNumberFormat="1" applyFont="1" applyFill="1" applyBorder="1" applyAlignment="1">
      <alignment horizontal="right" indent="5"/>
    </xf>
    <xf numFmtId="1" fontId="2" fillId="34" borderId="31" xfId="0" applyNumberFormat="1" applyFont="1" applyFill="1" applyBorder="1" applyAlignment="1">
      <alignment horizontal="right" indent="2"/>
    </xf>
    <xf numFmtId="3" fontId="1" fillId="34" borderId="35" xfId="0" applyNumberFormat="1" applyFont="1" applyFill="1" applyBorder="1" applyAlignment="1">
      <alignment horizontal="right" indent="6"/>
    </xf>
    <xf numFmtId="3" fontId="1" fillId="34" borderId="30" xfId="0" applyNumberFormat="1" applyFont="1" applyFill="1" applyBorder="1" applyAlignment="1">
      <alignment horizontal="right" indent="6"/>
    </xf>
    <xf numFmtId="1" fontId="2" fillId="34" borderId="29" xfId="0" applyNumberFormat="1" applyFont="1" applyFill="1" applyBorder="1" applyAlignment="1">
      <alignment horizontal="right" indent="3"/>
    </xf>
    <xf numFmtId="1" fontId="2" fillId="34" borderId="30" xfId="0" applyNumberFormat="1" applyFont="1" applyFill="1" applyBorder="1" applyAlignment="1">
      <alignment horizontal="right" indent="3"/>
    </xf>
    <xf numFmtId="0" fontId="2" fillId="34" borderId="30" xfId="0" applyFont="1" applyFill="1" applyBorder="1" applyAlignment="1">
      <alignment horizontal="right" indent="3"/>
    </xf>
    <xf numFmtId="1" fontId="1" fillId="34" borderId="35" xfId="0" applyNumberFormat="1" applyFont="1" applyFill="1" applyBorder="1" applyAlignment="1">
      <alignment horizontal="right" indent="6"/>
    </xf>
    <xf numFmtId="3" fontId="2" fillId="34" borderId="29" xfId="0" applyNumberFormat="1" applyFont="1" applyFill="1" applyBorder="1" applyAlignment="1">
      <alignment horizontal="right" indent="3"/>
    </xf>
    <xf numFmtId="3" fontId="2" fillId="34" borderId="30" xfId="0" applyNumberFormat="1" applyFont="1" applyFill="1" applyBorder="1" applyAlignment="1">
      <alignment horizontal="right" indent="3"/>
    </xf>
    <xf numFmtId="3" fontId="2" fillId="34" borderId="31" xfId="0" applyNumberFormat="1" applyFont="1" applyFill="1" applyBorder="1" applyAlignment="1">
      <alignment horizontal="right" indent="3"/>
    </xf>
    <xf numFmtId="3" fontId="9" fillId="34" borderId="38" xfId="0" applyNumberFormat="1" applyFont="1" applyFill="1" applyBorder="1" applyAlignment="1">
      <alignment horizontal="right" indent="3"/>
    </xf>
    <xf numFmtId="3" fontId="2" fillId="34" borderId="30" xfId="0" applyNumberFormat="1" applyFont="1" applyFill="1" applyBorder="1" applyAlignment="1">
      <alignment horizontal="left" indent="3"/>
    </xf>
    <xf numFmtId="1" fontId="1" fillId="34" borderId="38" xfId="0" applyNumberFormat="1" applyFont="1" applyFill="1" applyBorder="1" applyAlignment="1">
      <alignment horizontal="right" indent="6"/>
    </xf>
    <xf numFmtId="1" fontId="1" fillId="34" borderId="23" xfId="0" applyNumberFormat="1" applyFont="1" applyFill="1" applyBorder="1" applyAlignment="1">
      <alignment horizontal="right" indent="6"/>
    </xf>
    <xf numFmtId="3" fontId="9" fillId="34" borderId="23" xfId="0" applyNumberFormat="1" applyFont="1" applyFill="1" applyBorder="1" applyAlignment="1">
      <alignment horizontal="left" indent="3"/>
    </xf>
    <xf numFmtId="3" fontId="0" fillId="0" borderId="23" xfId="0" applyNumberFormat="1" applyFont="1" applyBorder="1" applyAlignment="1">
      <alignment horizontal="right" indent="2"/>
    </xf>
    <xf numFmtId="3" fontId="0" fillId="33" borderId="23" xfId="0" applyNumberFormat="1" applyFont="1" applyFill="1" applyBorder="1" applyAlignment="1">
      <alignment horizontal="right" indent="2"/>
    </xf>
    <xf numFmtId="3" fontId="0" fillId="33" borderId="21" xfId="0" applyNumberFormat="1" applyFont="1" applyFill="1" applyBorder="1" applyAlignment="1">
      <alignment horizontal="right" indent="2"/>
    </xf>
    <xf numFmtId="3" fontId="0" fillId="0" borderId="23" xfId="0" applyNumberFormat="1" applyBorder="1" applyAlignment="1">
      <alignment horizontal="center"/>
    </xf>
    <xf numFmtId="3" fontId="1" fillId="34" borderId="35" xfId="0" applyNumberFormat="1" applyFont="1" applyFill="1" applyBorder="1" applyAlignment="1">
      <alignment horizontal="left"/>
    </xf>
    <xf numFmtId="3" fontId="1" fillId="34" borderId="49" xfId="0" applyNumberFormat="1" applyFont="1" applyFill="1" applyBorder="1" applyAlignment="1">
      <alignment horizontal="left"/>
    </xf>
    <xf numFmtId="49" fontId="7" fillId="33" borderId="20" xfId="0" applyNumberFormat="1" applyFont="1" applyFill="1" applyBorder="1" applyAlignment="1">
      <alignment horizontal="left"/>
    </xf>
    <xf numFmtId="49" fontId="7" fillId="33" borderId="21" xfId="0" applyNumberFormat="1" applyFont="1" applyFill="1" applyBorder="1" applyAlignment="1">
      <alignment horizontal="left"/>
    </xf>
    <xf numFmtId="49" fontId="7" fillId="33" borderId="20" xfId="0" applyNumberFormat="1" applyFont="1" applyFill="1" applyBorder="1" applyAlignment="1">
      <alignment horizontal="left"/>
    </xf>
    <xf numFmtId="49" fontId="7" fillId="33" borderId="21" xfId="0" applyNumberFormat="1" applyFont="1" applyFill="1" applyBorder="1" applyAlignment="1">
      <alignment horizontal="left"/>
    </xf>
    <xf numFmtId="1" fontId="11" fillId="3" borderId="42" xfId="0" applyNumberFormat="1" applyFont="1" applyFill="1" applyBorder="1" applyAlignment="1">
      <alignment horizontal="center"/>
    </xf>
    <xf numFmtId="1" fontId="11" fillId="3" borderId="43" xfId="0" applyNumberFormat="1" applyFont="1" applyFill="1" applyBorder="1" applyAlignment="1">
      <alignment horizontal="center"/>
    </xf>
    <xf numFmtId="1" fontId="11" fillId="3" borderId="44" xfId="0" applyNumberFormat="1" applyFont="1" applyFill="1" applyBorder="1" applyAlignment="1">
      <alignment horizontal="center"/>
    </xf>
    <xf numFmtId="1" fontId="9" fillId="3" borderId="21" xfId="0" applyNumberFormat="1" applyFont="1" applyFill="1" applyBorder="1" applyAlignment="1">
      <alignment horizontal="center"/>
    </xf>
    <xf numFmtId="1" fontId="2" fillId="3" borderId="42" xfId="0" applyNumberFormat="1" applyFont="1" applyFill="1" applyBorder="1" applyAlignment="1">
      <alignment horizontal="center"/>
    </xf>
    <xf numFmtId="1" fontId="2" fillId="3" borderId="43" xfId="0" applyNumberFormat="1" applyFont="1" applyFill="1" applyBorder="1" applyAlignment="1">
      <alignment horizontal="center"/>
    </xf>
    <xf numFmtId="1" fontId="2" fillId="3" borderId="46" xfId="0" applyNumberFormat="1" applyFont="1" applyFill="1" applyBorder="1" applyAlignment="1">
      <alignment horizontal="center"/>
    </xf>
    <xf numFmtId="1" fontId="2" fillId="3" borderId="44" xfId="0" applyNumberFormat="1" applyFont="1" applyFill="1" applyBorder="1" applyAlignment="1">
      <alignment horizontal="center"/>
    </xf>
    <xf numFmtId="1" fontId="7" fillId="3" borderId="21" xfId="0" applyNumberFormat="1" applyFont="1" applyFill="1" applyBorder="1" applyAlignment="1">
      <alignment horizontal="center"/>
    </xf>
    <xf numFmtId="0" fontId="0" fillId="0" borderId="50" xfId="0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33" borderId="0" xfId="0" applyNumberFormat="1" applyFont="1" applyFill="1" applyBorder="1" applyAlignment="1">
      <alignment horizontal="right" indent="1"/>
    </xf>
    <xf numFmtId="1" fontId="0" fillId="0" borderId="0" xfId="0" applyNumberFormat="1" applyBorder="1" applyAlignment="1">
      <alignment horizontal="center"/>
    </xf>
    <xf numFmtId="49" fontId="5" fillId="0" borderId="51" xfId="0" applyNumberFormat="1" applyFont="1" applyBorder="1" applyAlignment="1">
      <alignment/>
    </xf>
    <xf numFmtId="0" fontId="6" fillId="3" borderId="21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49" fontId="5" fillId="0" borderId="47" xfId="0" applyNumberFormat="1" applyFont="1" applyBorder="1" applyAlignment="1">
      <alignment/>
    </xf>
    <xf numFmtId="49" fontId="5" fillId="33" borderId="37" xfId="0" applyNumberFormat="1" applyFont="1" applyFill="1" applyBorder="1" applyAlignment="1">
      <alignment/>
    </xf>
    <xf numFmtId="49" fontId="5" fillId="0" borderId="37" xfId="0" applyNumberFormat="1" applyFont="1" applyBorder="1" applyAlignment="1">
      <alignment/>
    </xf>
    <xf numFmtId="49" fontId="5" fillId="0" borderId="40" xfId="0" applyNumberFormat="1" applyFont="1" applyBorder="1" applyAlignment="1">
      <alignment/>
    </xf>
    <xf numFmtId="49" fontId="5" fillId="33" borderId="40" xfId="0" applyNumberFormat="1" applyFont="1" applyFill="1" applyBorder="1" applyAlignment="1">
      <alignment/>
    </xf>
    <xf numFmtId="49" fontId="5" fillId="0" borderId="54" xfId="0" applyNumberFormat="1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7" fillId="0" borderId="28" xfId="0" applyFont="1" applyBorder="1" applyAlignment="1">
      <alignment/>
    </xf>
    <xf numFmtId="4" fontId="6" fillId="6" borderId="23" xfId="0" applyNumberFormat="1" applyFont="1" applyFill="1" applyBorder="1" applyAlignment="1">
      <alignment horizontal="center" vertical="center" wrapText="1"/>
    </xf>
    <xf numFmtId="4" fontId="6" fillId="34" borderId="48" xfId="0" applyNumberFormat="1" applyFont="1" applyFill="1" applyBorder="1" applyAlignment="1">
      <alignment horizontal="center" vertical="center" wrapText="1"/>
    </xf>
    <xf numFmtId="1" fontId="2" fillId="34" borderId="30" xfId="0" applyNumberFormat="1" applyFont="1" applyFill="1" applyBorder="1" applyAlignment="1">
      <alignment horizontal="center"/>
    </xf>
    <xf numFmtId="1" fontId="9" fillId="34" borderId="23" xfId="0" applyNumberFormat="1" applyFont="1" applyFill="1" applyBorder="1" applyAlignment="1">
      <alignment horizontal="center"/>
    </xf>
    <xf numFmtId="1" fontId="2" fillId="34" borderId="29" xfId="0" applyNumberFormat="1" applyFont="1" applyFill="1" applyBorder="1" applyAlignment="1">
      <alignment horizontal="center"/>
    </xf>
    <xf numFmtId="1" fontId="2" fillId="34" borderId="31" xfId="0" applyNumberFormat="1" applyFont="1" applyFill="1" applyBorder="1" applyAlignment="1">
      <alignment horizontal="center"/>
    </xf>
    <xf numFmtId="1" fontId="9" fillId="34" borderId="38" xfId="0" applyNumberFormat="1" applyFont="1" applyFill="1" applyBorder="1" applyAlignment="1">
      <alignment horizontal="center"/>
    </xf>
    <xf numFmtId="1" fontId="2" fillId="6" borderId="29" xfId="0" applyNumberFormat="1" applyFont="1" applyFill="1" applyBorder="1" applyAlignment="1">
      <alignment horizontal="center"/>
    </xf>
    <xf numFmtId="1" fontId="2" fillId="6" borderId="30" xfId="0" applyNumberFormat="1" applyFont="1" applyFill="1" applyBorder="1" applyAlignment="1">
      <alignment horizontal="center"/>
    </xf>
    <xf numFmtId="1" fontId="2" fillId="6" borderId="31" xfId="0" applyNumberFormat="1" applyFont="1" applyFill="1" applyBorder="1" applyAlignment="1">
      <alignment horizontal="center"/>
    </xf>
    <xf numFmtId="1" fontId="9" fillId="6" borderId="21" xfId="0" applyNumberFormat="1" applyFont="1" applyFill="1" applyBorder="1" applyAlignment="1">
      <alignment horizontal="center"/>
    </xf>
    <xf numFmtId="1" fontId="2" fillId="6" borderId="47" xfId="0" applyNumberFormat="1" applyFont="1" applyFill="1" applyBorder="1" applyAlignment="1">
      <alignment horizontal="center"/>
    </xf>
    <xf numFmtId="1" fontId="2" fillId="6" borderId="37" xfId="0" applyNumberFormat="1" applyFont="1" applyFill="1" applyBorder="1" applyAlignment="1">
      <alignment horizontal="center"/>
    </xf>
    <xf numFmtId="1" fontId="2" fillId="6" borderId="40" xfId="0" applyNumberFormat="1" applyFont="1" applyFill="1" applyBorder="1" applyAlignment="1">
      <alignment horizontal="center"/>
    </xf>
    <xf numFmtId="1" fontId="2" fillId="6" borderId="41" xfId="0" applyNumberFormat="1" applyFont="1" applyFill="1" applyBorder="1" applyAlignment="1">
      <alignment horizontal="center"/>
    </xf>
    <xf numFmtId="1" fontId="9" fillId="6" borderId="23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left"/>
    </xf>
    <xf numFmtId="0" fontId="0" fillId="0" borderId="55" xfId="0" applyBorder="1" applyAlignment="1">
      <alignment/>
    </xf>
    <xf numFmtId="0" fontId="0" fillId="0" borderId="38" xfId="0" applyBorder="1" applyAlignment="1">
      <alignment/>
    </xf>
    <xf numFmtId="0" fontId="5" fillId="0" borderId="0" xfId="0" applyFont="1" applyBorder="1" applyAlignment="1">
      <alignment/>
    </xf>
    <xf numFmtId="1" fontId="5" fillId="0" borderId="56" xfId="0" applyNumberFormat="1" applyFont="1" applyBorder="1" applyAlignment="1">
      <alignment horizontal="center"/>
    </xf>
    <xf numFmtId="1" fontId="0" fillId="33" borderId="56" xfId="0" applyNumberFormat="1" applyFont="1" applyFill="1" applyBorder="1" applyAlignment="1">
      <alignment horizontal="right" indent="1"/>
    </xf>
    <xf numFmtId="1" fontId="0" fillId="0" borderId="50" xfId="0" applyNumberFormat="1" applyBorder="1" applyAlignment="1">
      <alignment horizontal="center"/>
    </xf>
    <xf numFmtId="0" fontId="0" fillId="0" borderId="54" xfId="0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1" fillId="0" borderId="57" xfId="0" applyFont="1" applyBorder="1" applyAlignment="1">
      <alignment/>
    </xf>
    <xf numFmtId="0" fontId="0" fillId="0" borderId="56" xfId="0" applyBorder="1" applyAlignment="1">
      <alignment/>
    </xf>
    <xf numFmtId="0" fontId="1" fillId="0" borderId="57" xfId="0" applyFont="1" applyBorder="1" applyAlignment="1">
      <alignment/>
    </xf>
    <xf numFmtId="1" fontId="2" fillId="3" borderId="23" xfId="0" applyNumberFormat="1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1" fontId="2" fillId="34" borderId="2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8" xfId="0" applyFont="1" applyBorder="1" applyAlignment="1">
      <alignment/>
    </xf>
    <xf numFmtId="0" fontId="2" fillId="0" borderId="23" xfId="0" applyFont="1" applyBorder="1" applyAlignment="1">
      <alignment/>
    </xf>
    <xf numFmtId="1" fontId="2" fillId="34" borderId="47" xfId="0" applyNumberFormat="1" applyFont="1" applyFill="1" applyBorder="1" applyAlignment="1">
      <alignment horizontal="center"/>
    </xf>
    <xf numFmtId="1" fontId="2" fillId="34" borderId="37" xfId="0" applyNumberFormat="1" applyFont="1" applyFill="1" applyBorder="1" applyAlignment="1">
      <alignment horizontal="center"/>
    </xf>
    <xf numFmtId="1" fontId="2" fillId="34" borderId="41" xfId="0" applyNumberFormat="1" applyFont="1" applyFill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1" fontId="9" fillId="34" borderId="28" xfId="0" applyNumberFormat="1" applyFont="1" applyFill="1" applyBorder="1" applyAlignment="1">
      <alignment horizontal="center"/>
    </xf>
    <xf numFmtId="0" fontId="5" fillId="0" borderId="4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49" fontId="7" fillId="33" borderId="28" xfId="0" applyNumberFormat="1" applyFont="1" applyFill="1" applyBorder="1" applyAlignment="1">
      <alignment horizontal="left"/>
    </xf>
    <xf numFmtId="49" fontId="7" fillId="33" borderId="20" xfId="0" applyNumberFormat="1" applyFont="1" applyFill="1" applyBorder="1" applyAlignment="1">
      <alignment horizontal="left"/>
    </xf>
    <xf numFmtId="49" fontId="7" fillId="33" borderId="21" xfId="0" applyNumberFormat="1" applyFont="1" applyFill="1" applyBorder="1" applyAlignment="1">
      <alignment horizontal="left"/>
    </xf>
    <xf numFmtId="0" fontId="5" fillId="34" borderId="28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7">
      <selection activeCell="M32" sqref="M32:N32"/>
    </sheetView>
  </sheetViews>
  <sheetFormatPr defaultColWidth="9.140625" defaultRowHeight="12.75"/>
  <cols>
    <col min="2" max="2" width="49.7109375" style="0" customWidth="1"/>
    <col min="3" max="3" width="7.00390625" style="0" customWidth="1"/>
    <col min="4" max="4" width="7.140625" style="0" customWidth="1"/>
    <col min="5" max="6" width="8.57421875" style="0" customWidth="1"/>
    <col min="7" max="7" width="11.28125" style="0" customWidth="1"/>
  </cols>
  <sheetData>
    <row r="1" spans="2:6" ht="13.5" thickBot="1">
      <c r="B1" s="1"/>
      <c r="C1" s="2"/>
      <c r="D1" s="2"/>
      <c r="E1" s="2"/>
      <c r="F1" s="2"/>
    </row>
    <row r="2" spans="1:7" ht="16.5" thickBot="1">
      <c r="A2" s="235" t="s">
        <v>0</v>
      </c>
      <c r="B2" s="235"/>
      <c r="C2" s="232" t="s">
        <v>67</v>
      </c>
      <c r="D2" s="233"/>
      <c r="E2" s="233"/>
      <c r="F2" s="233"/>
      <c r="G2" s="234"/>
    </row>
    <row r="3" spans="1:6" ht="15">
      <c r="A3" s="236" t="s">
        <v>17</v>
      </c>
      <c r="B3" s="236"/>
      <c r="C3" s="237"/>
      <c r="D3" s="237"/>
      <c r="E3" s="237"/>
      <c r="F3" s="237"/>
    </row>
    <row r="4" spans="2:6" ht="12.75">
      <c r="B4" s="1"/>
      <c r="C4" s="2"/>
      <c r="D4" s="2"/>
      <c r="E4" s="2"/>
      <c r="F4" s="2"/>
    </row>
    <row r="5" spans="1:6" ht="13.5" thickBot="1">
      <c r="A5" s="236"/>
      <c r="B5" s="236"/>
      <c r="C5" s="2"/>
      <c r="D5" s="2"/>
      <c r="E5" s="2"/>
      <c r="F5" s="2"/>
    </row>
    <row r="6" spans="1:7" ht="57" thickBot="1">
      <c r="A6" s="15"/>
      <c r="B6" s="16"/>
      <c r="C6" s="170" t="s">
        <v>1</v>
      </c>
      <c r="D6" s="171" t="s">
        <v>2</v>
      </c>
      <c r="E6" s="167" t="s">
        <v>71</v>
      </c>
      <c r="F6" s="182" t="s">
        <v>73</v>
      </c>
      <c r="G6" s="183" t="s">
        <v>72</v>
      </c>
    </row>
    <row r="7" spans="1:7" ht="15">
      <c r="A7" s="226" t="s">
        <v>13</v>
      </c>
      <c r="B7" s="64" t="s">
        <v>19</v>
      </c>
      <c r="C7" s="168">
        <v>2310</v>
      </c>
      <c r="D7" s="169">
        <v>2132</v>
      </c>
      <c r="E7" s="150">
        <v>6768</v>
      </c>
      <c r="F7" s="189">
        <v>6767.9</v>
      </c>
      <c r="G7" s="186">
        <v>8000</v>
      </c>
    </row>
    <row r="8" spans="1:7" ht="15">
      <c r="A8" s="227"/>
      <c r="B8" s="65" t="s">
        <v>25</v>
      </c>
      <c r="C8" s="35">
        <v>2310</v>
      </c>
      <c r="D8" s="36">
        <v>2132</v>
      </c>
      <c r="E8" s="151">
        <v>0</v>
      </c>
      <c r="F8" s="190">
        <v>109.094</v>
      </c>
      <c r="G8" s="184">
        <v>0</v>
      </c>
    </row>
    <row r="9" spans="1:7" ht="15">
      <c r="A9" s="228"/>
      <c r="B9" s="166" t="s">
        <v>26</v>
      </c>
      <c r="C9" s="35">
        <v>2310</v>
      </c>
      <c r="D9" s="36">
        <v>2111</v>
      </c>
      <c r="E9" s="151">
        <v>0</v>
      </c>
      <c r="F9" s="190">
        <v>16</v>
      </c>
      <c r="G9" s="184">
        <v>16</v>
      </c>
    </row>
    <row r="10" spans="1:7" ht="15.75" thickBot="1">
      <c r="A10" s="227"/>
      <c r="B10" s="66" t="s">
        <v>3</v>
      </c>
      <c r="C10" s="21">
        <v>6310</v>
      </c>
      <c r="D10" s="12">
        <v>2141</v>
      </c>
      <c r="E10" s="152">
        <v>1</v>
      </c>
      <c r="F10" s="191">
        <v>241.6</v>
      </c>
      <c r="G10" s="187">
        <v>200</v>
      </c>
    </row>
    <row r="11" spans="1:7" ht="15" thickBot="1">
      <c r="A11" s="238"/>
      <c r="B11" s="146" t="s">
        <v>4</v>
      </c>
      <c r="C11" s="146"/>
      <c r="D11" s="147"/>
      <c r="E11" s="153">
        <f>SUM(E7:E10)</f>
        <v>6769</v>
      </c>
      <c r="F11" s="192">
        <f>SUM(F7:F10)</f>
        <v>7134.594</v>
      </c>
      <c r="G11" s="188">
        <f>SUM(G7:G10)</f>
        <v>8216</v>
      </c>
    </row>
    <row r="12" spans="1:7" ht="13.5" thickBot="1">
      <c r="A12" s="5"/>
      <c r="B12" s="6"/>
      <c r="C12" s="8"/>
      <c r="D12" s="8"/>
      <c r="E12" s="8"/>
      <c r="F12" s="52"/>
      <c r="G12" s="77"/>
    </row>
    <row r="13" spans="1:7" ht="15">
      <c r="A13" s="226" t="s">
        <v>5</v>
      </c>
      <c r="B13" s="172" t="s">
        <v>30</v>
      </c>
      <c r="C13" s="18">
        <v>2310</v>
      </c>
      <c r="D13" s="19">
        <v>5011</v>
      </c>
      <c r="E13" s="154">
        <v>580</v>
      </c>
      <c r="F13" s="193">
        <v>580</v>
      </c>
      <c r="G13" s="186">
        <v>580</v>
      </c>
    </row>
    <row r="14" spans="1:7" ht="15">
      <c r="A14" s="227"/>
      <c r="B14" s="173" t="s">
        <v>20</v>
      </c>
      <c r="C14" s="178">
        <v>2310</v>
      </c>
      <c r="D14" s="39">
        <v>5021</v>
      </c>
      <c r="E14" s="155">
        <v>100</v>
      </c>
      <c r="F14" s="194">
        <v>100</v>
      </c>
      <c r="G14" s="184">
        <v>100</v>
      </c>
    </row>
    <row r="15" spans="1:7" ht="15">
      <c r="A15" s="227"/>
      <c r="B15" s="173" t="s">
        <v>6</v>
      </c>
      <c r="C15" s="178">
        <v>2310</v>
      </c>
      <c r="D15" s="39">
        <v>5031</v>
      </c>
      <c r="E15" s="155">
        <v>145</v>
      </c>
      <c r="F15" s="194">
        <v>145</v>
      </c>
      <c r="G15" s="184">
        <v>145</v>
      </c>
    </row>
    <row r="16" spans="1:7" ht="15">
      <c r="A16" s="227"/>
      <c r="B16" s="173" t="s">
        <v>7</v>
      </c>
      <c r="C16" s="178">
        <v>2310</v>
      </c>
      <c r="D16" s="39">
        <v>5032</v>
      </c>
      <c r="E16" s="155">
        <v>52</v>
      </c>
      <c r="F16" s="194">
        <v>52</v>
      </c>
      <c r="G16" s="184">
        <v>52</v>
      </c>
    </row>
    <row r="17" spans="1:7" ht="15">
      <c r="A17" s="227"/>
      <c r="B17" s="173" t="s">
        <v>8</v>
      </c>
      <c r="C17" s="178">
        <v>2310</v>
      </c>
      <c r="D17" s="39">
        <v>5038</v>
      </c>
      <c r="E17" s="155">
        <v>3</v>
      </c>
      <c r="F17" s="194">
        <v>3</v>
      </c>
      <c r="G17" s="184">
        <v>3</v>
      </c>
    </row>
    <row r="18" spans="1:7" ht="15">
      <c r="A18" s="227"/>
      <c r="B18" s="173" t="s">
        <v>40</v>
      </c>
      <c r="C18" s="178">
        <v>2310</v>
      </c>
      <c r="D18" s="39">
        <v>5042</v>
      </c>
      <c r="E18" s="155">
        <v>2</v>
      </c>
      <c r="F18" s="194">
        <v>3.453</v>
      </c>
      <c r="G18" s="184">
        <v>4</v>
      </c>
    </row>
    <row r="19" spans="1:7" ht="15">
      <c r="A19" s="227"/>
      <c r="B19" s="174" t="s">
        <v>16</v>
      </c>
      <c r="C19" s="35">
        <v>2310</v>
      </c>
      <c r="D19" s="36">
        <v>5137</v>
      </c>
      <c r="E19" s="155">
        <v>10</v>
      </c>
      <c r="F19" s="194">
        <v>0</v>
      </c>
      <c r="G19" s="184">
        <v>10</v>
      </c>
    </row>
    <row r="20" spans="1:7" ht="15">
      <c r="A20" s="227"/>
      <c r="B20" s="174" t="s">
        <v>31</v>
      </c>
      <c r="C20" s="35">
        <v>2310</v>
      </c>
      <c r="D20" s="36">
        <v>5139</v>
      </c>
      <c r="E20" s="155">
        <v>63</v>
      </c>
      <c r="F20" s="194">
        <v>63</v>
      </c>
      <c r="G20" s="184">
        <v>92</v>
      </c>
    </row>
    <row r="21" spans="1:7" ht="15">
      <c r="A21" s="227"/>
      <c r="B21" s="174" t="s">
        <v>41</v>
      </c>
      <c r="C21" s="35">
        <v>2310</v>
      </c>
      <c r="D21" s="36">
        <v>5151</v>
      </c>
      <c r="E21" s="155">
        <v>1.5</v>
      </c>
      <c r="F21" s="194">
        <v>1.2</v>
      </c>
      <c r="G21" s="184">
        <v>2</v>
      </c>
    </row>
    <row r="22" spans="1:7" ht="15">
      <c r="A22" s="227"/>
      <c r="B22" s="175" t="s">
        <v>42</v>
      </c>
      <c r="C22" s="20">
        <v>2310</v>
      </c>
      <c r="D22" s="13">
        <v>5154</v>
      </c>
      <c r="E22" s="156">
        <v>2.5</v>
      </c>
      <c r="F22" s="195">
        <v>3</v>
      </c>
      <c r="G22" s="184">
        <v>3</v>
      </c>
    </row>
    <row r="23" spans="1:7" ht="15">
      <c r="A23" s="227"/>
      <c r="B23" s="175" t="s">
        <v>43</v>
      </c>
      <c r="C23" s="20">
        <v>2310</v>
      </c>
      <c r="D23" s="13">
        <v>5161</v>
      </c>
      <c r="E23" s="156">
        <v>1</v>
      </c>
      <c r="F23" s="195">
        <v>0.5</v>
      </c>
      <c r="G23" s="184">
        <v>1</v>
      </c>
    </row>
    <row r="24" spans="1:7" ht="15">
      <c r="A24" s="227"/>
      <c r="B24" s="175" t="s">
        <v>53</v>
      </c>
      <c r="C24" s="20">
        <v>2310</v>
      </c>
      <c r="D24" s="13">
        <v>5162</v>
      </c>
      <c r="E24" s="156">
        <v>3</v>
      </c>
      <c r="F24" s="195">
        <v>4</v>
      </c>
      <c r="G24" s="184">
        <v>4</v>
      </c>
    </row>
    <row r="25" spans="1:7" ht="15">
      <c r="A25" s="227"/>
      <c r="B25" s="175" t="s">
        <v>44</v>
      </c>
      <c r="C25" s="20">
        <v>2310</v>
      </c>
      <c r="D25" s="13">
        <v>5164</v>
      </c>
      <c r="E25" s="156">
        <v>44</v>
      </c>
      <c r="F25" s="195">
        <v>43.1</v>
      </c>
      <c r="G25" s="184">
        <v>47</v>
      </c>
    </row>
    <row r="26" spans="1:7" ht="15">
      <c r="A26" s="227"/>
      <c r="B26" s="176" t="s">
        <v>69</v>
      </c>
      <c r="C26" s="20">
        <v>2310</v>
      </c>
      <c r="D26" s="13">
        <v>5166</v>
      </c>
      <c r="E26" s="156">
        <v>160</v>
      </c>
      <c r="F26" s="194">
        <v>150</v>
      </c>
      <c r="G26" s="184">
        <v>150</v>
      </c>
    </row>
    <row r="27" spans="1:7" ht="15">
      <c r="A27" s="227"/>
      <c r="B27" s="175" t="s">
        <v>52</v>
      </c>
      <c r="C27" s="20">
        <v>2310</v>
      </c>
      <c r="D27" s="13">
        <v>5168</v>
      </c>
      <c r="E27" s="156">
        <v>15</v>
      </c>
      <c r="F27" s="195">
        <v>15</v>
      </c>
      <c r="G27" s="184">
        <v>15</v>
      </c>
    </row>
    <row r="28" spans="1:16" ht="15">
      <c r="A28" s="227"/>
      <c r="B28" s="175" t="s">
        <v>9</v>
      </c>
      <c r="C28" s="20">
        <v>2310</v>
      </c>
      <c r="D28" s="13">
        <v>5169</v>
      </c>
      <c r="E28" s="156">
        <v>37</v>
      </c>
      <c r="F28" s="194">
        <v>31</v>
      </c>
      <c r="G28" s="184">
        <v>43</v>
      </c>
      <c r="P28" s="214" t="s">
        <v>75</v>
      </c>
    </row>
    <row r="29" spans="1:7" ht="15">
      <c r="A29" s="227"/>
      <c r="B29" s="175" t="s">
        <v>70</v>
      </c>
      <c r="C29" s="20">
        <v>2310</v>
      </c>
      <c r="D29" s="13">
        <v>5171</v>
      </c>
      <c r="E29" s="156">
        <v>760</v>
      </c>
      <c r="F29" s="194">
        <v>665.383</v>
      </c>
      <c r="G29" s="184">
        <v>700</v>
      </c>
    </row>
    <row r="30" spans="1:7" ht="15">
      <c r="A30" s="227"/>
      <c r="B30" s="175" t="s">
        <v>45</v>
      </c>
      <c r="C30" s="20">
        <v>2310</v>
      </c>
      <c r="D30" s="13">
        <v>5172</v>
      </c>
      <c r="E30" s="156">
        <v>7</v>
      </c>
      <c r="F30" s="195">
        <v>0</v>
      </c>
      <c r="G30" s="184">
        <v>10</v>
      </c>
    </row>
    <row r="31" spans="1:7" ht="15">
      <c r="A31" s="227"/>
      <c r="B31" s="175" t="s">
        <v>10</v>
      </c>
      <c r="C31" s="20">
        <v>2310</v>
      </c>
      <c r="D31" s="13">
        <v>5175</v>
      </c>
      <c r="E31" s="156">
        <v>11</v>
      </c>
      <c r="F31" s="194">
        <v>25</v>
      </c>
      <c r="G31" s="184">
        <v>25</v>
      </c>
    </row>
    <row r="32" spans="1:7" ht="15">
      <c r="A32" s="227"/>
      <c r="B32" s="175" t="s">
        <v>28</v>
      </c>
      <c r="C32" s="20">
        <v>2310</v>
      </c>
      <c r="D32" s="13">
        <v>6121</v>
      </c>
      <c r="E32" s="156">
        <v>4460</v>
      </c>
      <c r="F32" s="195">
        <v>1500</v>
      </c>
      <c r="G32" s="184">
        <v>7232</v>
      </c>
    </row>
    <row r="33" spans="1:7" ht="15">
      <c r="A33" s="227"/>
      <c r="B33" s="175" t="s">
        <v>48</v>
      </c>
      <c r="C33" s="20">
        <v>2310</v>
      </c>
      <c r="D33" s="24">
        <v>6122</v>
      </c>
      <c r="E33" s="156">
        <v>100</v>
      </c>
      <c r="F33" s="195">
        <v>100</v>
      </c>
      <c r="G33" s="184">
        <v>100</v>
      </c>
    </row>
    <row r="34" spans="1:7" ht="15">
      <c r="A34" s="228"/>
      <c r="B34" s="166" t="s">
        <v>11</v>
      </c>
      <c r="C34" s="20">
        <v>6310</v>
      </c>
      <c r="D34" s="13">
        <v>5163</v>
      </c>
      <c r="E34" s="156">
        <v>2</v>
      </c>
      <c r="F34" s="195">
        <v>2</v>
      </c>
      <c r="G34" s="184">
        <v>2</v>
      </c>
    </row>
    <row r="35" spans="1:7" ht="15.75" thickBot="1">
      <c r="A35" s="227"/>
      <c r="B35" s="177" t="s">
        <v>49</v>
      </c>
      <c r="C35" s="21">
        <v>6399</v>
      </c>
      <c r="D35" s="12">
        <v>5362</v>
      </c>
      <c r="E35" s="157">
        <v>210</v>
      </c>
      <c r="F35" s="196">
        <v>762.6</v>
      </c>
      <c r="G35" s="187">
        <v>30</v>
      </c>
    </row>
    <row r="36" spans="1:7" ht="15" thickBot="1">
      <c r="A36" s="227"/>
      <c r="B36" s="229" t="s">
        <v>12</v>
      </c>
      <c r="C36" s="230"/>
      <c r="D36" s="231"/>
      <c r="E36" s="158">
        <f>E13+E14+E15+E16+E17+E18+E19+E20+E21+E22+E23+E24+E25+E26+E27+E28+E29+E30+E31+E32+E33+E34+E35</f>
        <v>6769</v>
      </c>
      <c r="F36" s="197">
        <f>F13+F14+F15+F16+F17+F18+F19+F20+F21+F22+F23+F24+F25+F26+F27+F28+F29+F30+F31+F32+F33+F34+F35</f>
        <v>4249.236000000001</v>
      </c>
      <c r="G36" s="185">
        <f>G13+G14+G15+G16+G17+G18+G19+G20+G21+G22+G23+G24+G25+G26+G27+G28+G29+G30+G31+G32+G33+G34+G35</f>
        <v>9350</v>
      </c>
    </row>
    <row r="37" spans="1:7" ht="13.5" thickBot="1">
      <c r="A37" s="228"/>
      <c r="B37" s="5"/>
      <c r="E37" s="77"/>
      <c r="F37" s="77"/>
      <c r="G37" s="77"/>
    </row>
    <row r="38" spans="1:7" ht="15.75" thickBot="1">
      <c r="A38" s="55"/>
      <c r="B38" s="181" t="s">
        <v>68</v>
      </c>
      <c r="C38" s="179"/>
      <c r="D38" s="180">
        <v>8000</v>
      </c>
      <c r="E38" s="211">
        <v>0</v>
      </c>
      <c r="F38" s="212">
        <v>-2886</v>
      </c>
      <c r="G38" s="213">
        <v>1134</v>
      </c>
    </row>
    <row r="39" spans="1:7" s="5" customFormat="1" ht="15.75" thickBot="1">
      <c r="A39" s="17"/>
      <c r="B39" s="160"/>
      <c r="C39" s="161"/>
      <c r="D39" s="162"/>
      <c r="E39" s="163"/>
      <c r="F39" s="164"/>
      <c r="G39" s="165"/>
    </row>
    <row r="40" spans="1:7" s="5" customFormat="1" ht="15">
      <c r="A40" s="17"/>
      <c r="B40" s="198" t="s">
        <v>74</v>
      </c>
      <c r="C40" s="201"/>
      <c r="D40" s="208" t="s">
        <v>14</v>
      </c>
      <c r="E40" s="202"/>
      <c r="F40" s="203"/>
      <c r="G40" s="204"/>
    </row>
    <row r="41" spans="2:7" ht="13.5" thickBot="1">
      <c r="B41" s="199"/>
      <c r="D41" s="205"/>
      <c r="E41" s="206"/>
      <c r="F41" s="206"/>
      <c r="G41" s="207"/>
    </row>
    <row r="42" ht="13.5" thickBot="1">
      <c r="B42" s="200"/>
    </row>
    <row r="43" spans="4:7" ht="12.75">
      <c r="D43" s="210" t="s">
        <v>15</v>
      </c>
      <c r="E43" s="209"/>
      <c r="F43" s="209"/>
      <c r="G43" s="159"/>
    </row>
    <row r="44" spans="4:7" ht="13.5" thickBot="1">
      <c r="D44" s="205"/>
      <c r="E44" s="206"/>
      <c r="F44" s="206"/>
      <c r="G44" s="207"/>
    </row>
  </sheetData>
  <sheetProtection/>
  <mergeCells count="8">
    <mergeCell ref="A13:A37"/>
    <mergeCell ref="B36:D36"/>
    <mergeCell ref="C2:G2"/>
    <mergeCell ref="A2:B2"/>
    <mergeCell ref="A3:B3"/>
    <mergeCell ref="C3:F3"/>
    <mergeCell ref="A5:B5"/>
    <mergeCell ref="A7:A11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O8" sqref="O8"/>
    </sheetView>
  </sheetViews>
  <sheetFormatPr defaultColWidth="9.140625" defaultRowHeight="12.75"/>
  <cols>
    <col min="2" max="2" width="48.8515625" style="0" customWidth="1"/>
    <col min="3" max="4" width="7.140625" style="0" customWidth="1"/>
  </cols>
  <sheetData>
    <row r="1" spans="2:6" ht="13.5" thickBot="1">
      <c r="B1" s="1"/>
      <c r="C1" s="2"/>
      <c r="D1" s="2"/>
      <c r="E1" s="2"/>
      <c r="F1" s="2"/>
    </row>
    <row r="2" spans="1:10" ht="16.5" thickBot="1">
      <c r="A2" s="235" t="s">
        <v>0</v>
      </c>
      <c r="B2" s="235"/>
      <c r="C2" s="232" t="s">
        <v>81</v>
      </c>
      <c r="D2" s="233"/>
      <c r="E2" s="233"/>
      <c r="F2" s="233"/>
      <c r="G2" s="233"/>
      <c r="H2" s="233"/>
      <c r="I2" s="233"/>
      <c r="J2" s="234"/>
    </row>
    <row r="3" spans="1:6" ht="15">
      <c r="A3" s="236" t="s">
        <v>17</v>
      </c>
      <c r="B3" s="236"/>
      <c r="C3" s="237"/>
      <c r="D3" s="237"/>
      <c r="E3" s="237"/>
      <c r="F3" s="237"/>
    </row>
    <row r="4" spans="2:6" ht="12.75">
      <c r="B4" s="1"/>
      <c r="C4" s="2"/>
      <c r="D4" s="2"/>
      <c r="E4" s="2"/>
      <c r="F4" s="2"/>
    </row>
    <row r="5" spans="1:6" ht="13.5" thickBot="1">
      <c r="A5" s="236"/>
      <c r="B5" s="236"/>
      <c r="C5" s="2"/>
      <c r="D5" s="2"/>
      <c r="E5" s="2"/>
      <c r="F5" s="2"/>
    </row>
    <row r="6" spans="1:10" ht="45.75" thickBot="1">
      <c r="A6" s="15"/>
      <c r="B6" s="16"/>
      <c r="C6" s="170" t="s">
        <v>1</v>
      </c>
      <c r="D6" s="171" t="s">
        <v>2</v>
      </c>
      <c r="E6" s="167" t="s">
        <v>71</v>
      </c>
      <c r="F6" s="182" t="s">
        <v>73</v>
      </c>
      <c r="G6" s="183" t="s">
        <v>72</v>
      </c>
      <c r="H6" s="221" t="s">
        <v>76</v>
      </c>
      <c r="I6" s="221" t="s">
        <v>77</v>
      </c>
      <c r="J6" s="221" t="s">
        <v>78</v>
      </c>
    </row>
    <row r="7" spans="1:10" ht="15">
      <c r="A7" s="226" t="s">
        <v>13</v>
      </c>
      <c r="B7" s="64" t="s">
        <v>79</v>
      </c>
      <c r="C7" s="168">
        <v>2310</v>
      </c>
      <c r="D7" s="169">
        <v>2132</v>
      </c>
      <c r="E7" s="150">
        <v>6768</v>
      </c>
      <c r="F7" s="189">
        <v>6767.9</v>
      </c>
      <c r="G7" s="218">
        <v>8000</v>
      </c>
      <c r="H7" s="222">
        <v>8067</v>
      </c>
      <c r="I7" s="222">
        <v>8516</v>
      </c>
      <c r="J7" s="222">
        <v>8740</v>
      </c>
    </row>
    <row r="8" spans="1:10" ht="15">
      <c r="A8" s="227"/>
      <c r="B8" s="65" t="s">
        <v>25</v>
      </c>
      <c r="C8" s="35">
        <v>2310</v>
      </c>
      <c r="D8" s="36">
        <v>2132</v>
      </c>
      <c r="E8" s="151">
        <v>0</v>
      </c>
      <c r="F8" s="190">
        <v>109.094</v>
      </c>
      <c r="G8" s="219">
        <v>0</v>
      </c>
      <c r="H8" s="223">
        <v>0</v>
      </c>
      <c r="I8" s="223">
        <v>0</v>
      </c>
      <c r="J8" s="223">
        <v>0</v>
      </c>
    </row>
    <row r="9" spans="1:10" ht="15">
      <c r="A9" s="228"/>
      <c r="B9" s="166" t="s">
        <v>26</v>
      </c>
      <c r="C9" s="35">
        <v>2310</v>
      </c>
      <c r="D9" s="36">
        <v>2111</v>
      </c>
      <c r="E9" s="151">
        <v>0</v>
      </c>
      <c r="F9" s="190">
        <v>16</v>
      </c>
      <c r="G9" s="219">
        <v>16</v>
      </c>
      <c r="H9" s="223">
        <v>0</v>
      </c>
      <c r="I9" s="223">
        <v>0</v>
      </c>
      <c r="J9" s="223">
        <v>0</v>
      </c>
    </row>
    <row r="10" spans="1:10" ht="15.75" thickBot="1">
      <c r="A10" s="227"/>
      <c r="B10" s="66" t="s">
        <v>3</v>
      </c>
      <c r="C10" s="21">
        <v>6310</v>
      </c>
      <c r="D10" s="12">
        <v>2141</v>
      </c>
      <c r="E10" s="152">
        <v>1</v>
      </c>
      <c r="F10" s="191">
        <v>241.6</v>
      </c>
      <c r="G10" s="220">
        <v>200</v>
      </c>
      <c r="H10" s="224">
        <v>100</v>
      </c>
      <c r="I10" s="224">
        <v>100</v>
      </c>
      <c r="J10" s="224">
        <v>100</v>
      </c>
    </row>
    <row r="11" spans="1:10" ht="15" thickBot="1">
      <c r="A11" s="238"/>
      <c r="B11" s="146" t="s">
        <v>4</v>
      </c>
      <c r="C11" s="146"/>
      <c r="D11" s="147"/>
      <c r="E11" s="153">
        <f aca="true" t="shared" si="0" ref="E11:J11">SUM(E7:E10)</f>
        <v>6769</v>
      </c>
      <c r="F11" s="192">
        <f t="shared" si="0"/>
        <v>7134.594</v>
      </c>
      <c r="G11" s="188">
        <f t="shared" si="0"/>
        <v>8216</v>
      </c>
      <c r="H11" s="216">
        <f t="shared" si="0"/>
        <v>8167</v>
      </c>
      <c r="I11" s="216">
        <f t="shared" si="0"/>
        <v>8616</v>
      </c>
      <c r="J11" s="216">
        <f t="shared" si="0"/>
        <v>8840</v>
      </c>
    </row>
    <row r="12" spans="1:10" ht="13.5" thickBot="1">
      <c r="A12" s="5"/>
      <c r="B12" s="6"/>
      <c r="C12" s="8"/>
      <c r="D12" s="8"/>
      <c r="E12" s="8"/>
      <c r="F12" s="52"/>
      <c r="G12" s="77"/>
      <c r="H12" s="215"/>
      <c r="I12" s="215"/>
      <c r="J12" s="215"/>
    </row>
    <row r="13" spans="1:10" ht="15">
      <c r="A13" s="226" t="s">
        <v>5</v>
      </c>
      <c r="B13" s="172" t="s">
        <v>30</v>
      </c>
      <c r="C13" s="18">
        <v>2310</v>
      </c>
      <c r="D13" s="19">
        <v>5011</v>
      </c>
      <c r="E13" s="154">
        <v>580</v>
      </c>
      <c r="F13" s="193">
        <v>580</v>
      </c>
      <c r="G13" s="218">
        <v>580</v>
      </c>
      <c r="H13" s="222">
        <v>580</v>
      </c>
      <c r="I13" s="222">
        <v>580</v>
      </c>
      <c r="J13" s="222">
        <v>580</v>
      </c>
    </row>
    <row r="14" spans="1:10" ht="15">
      <c r="A14" s="227"/>
      <c r="B14" s="173" t="s">
        <v>20</v>
      </c>
      <c r="C14" s="178">
        <v>2310</v>
      </c>
      <c r="D14" s="39">
        <v>5021</v>
      </c>
      <c r="E14" s="155">
        <v>100</v>
      </c>
      <c r="F14" s="194">
        <v>100</v>
      </c>
      <c r="G14" s="219">
        <v>100</v>
      </c>
      <c r="H14" s="223">
        <v>100</v>
      </c>
      <c r="I14" s="223">
        <v>100</v>
      </c>
      <c r="J14" s="223">
        <v>100</v>
      </c>
    </row>
    <row r="15" spans="1:10" ht="15">
      <c r="A15" s="227"/>
      <c r="B15" s="173" t="s">
        <v>6</v>
      </c>
      <c r="C15" s="178">
        <v>2310</v>
      </c>
      <c r="D15" s="39">
        <v>5031</v>
      </c>
      <c r="E15" s="155">
        <v>145</v>
      </c>
      <c r="F15" s="194">
        <v>145</v>
      </c>
      <c r="G15" s="219">
        <v>145</v>
      </c>
      <c r="H15" s="223">
        <v>145</v>
      </c>
      <c r="I15" s="223">
        <v>145</v>
      </c>
      <c r="J15" s="223">
        <v>145</v>
      </c>
    </row>
    <row r="16" spans="1:10" ht="15">
      <c r="A16" s="227"/>
      <c r="B16" s="173" t="s">
        <v>7</v>
      </c>
      <c r="C16" s="178">
        <v>2310</v>
      </c>
      <c r="D16" s="39">
        <v>5032</v>
      </c>
      <c r="E16" s="155">
        <v>52</v>
      </c>
      <c r="F16" s="194">
        <v>52</v>
      </c>
      <c r="G16" s="219">
        <v>52</v>
      </c>
      <c r="H16" s="223">
        <v>52</v>
      </c>
      <c r="I16" s="223">
        <v>52</v>
      </c>
      <c r="J16" s="223">
        <v>52</v>
      </c>
    </row>
    <row r="17" spans="1:10" ht="15">
      <c r="A17" s="227"/>
      <c r="B17" s="173" t="s">
        <v>8</v>
      </c>
      <c r="C17" s="178">
        <v>2310</v>
      </c>
      <c r="D17" s="39">
        <v>5038</v>
      </c>
      <c r="E17" s="155">
        <v>3</v>
      </c>
      <c r="F17" s="194">
        <v>3</v>
      </c>
      <c r="G17" s="219">
        <v>3</v>
      </c>
      <c r="H17" s="223">
        <v>3</v>
      </c>
      <c r="I17" s="223">
        <v>3</v>
      </c>
      <c r="J17" s="223">
        <v>3</v>
      </c>
    </row>
    <row r="18" spans="1:10" ht="15">
      <c r="A18" s="227"/>
      <c r="B18" s="173" t="s">
        <v>40</v>
      </c>
      <c r="C18" s="178">
        <v>2310</v>
      </c>
      <c r="D18" s="39">
        <v>5042</v>
      </c>
      <c r="E18" s="155">
        <v>2</v>
      </c>
      <c r="F18" s="194">
        <v>3.453</v>
      </c>
      <c r="G18" s="219">
        <v>4</v>
      </c>
      <c r="H18" s="223">
        <v>4</v>
      </c>
      <c r="I18" s="223">
        <v>4</v>
      </c>
      <c r="J18" s="223">
        <v>4</v>
      </c>
    </row>
    <row r="19" spans="1:10" ht="15">
      <c r="A19" s="227"/>
      <c r="B19" s="174" t="s">
        <v>16</v>
      </c>
      <c r="C19" s="35">
        <v>2310</v>
      </c>
      <c r="D19" s="36">
        <v>5137</v>
      </c>
      <c r="E19" s="155">
        <v>10</v>
      </c>
      <c r="F19" s="194">
        <v>0</v>
      </c>
      <c r="G19" s="219">
        <v>10</v>
      </c>
      <c r="H19" s="223">
        <v>10</v>
      </c>
      <c r="I19" s="223">
        <v>10</v>
      </c>
      <c r="J19" s="223">
        <v>10</v>
      </c>
    </row>
    <row r="20" spans="1:10" ht="15">
      <c r="A20" s="227"/>
      <c r="B20" s="174" t="s">
        <v>31</v>
      </c>
      <c r="C20" s="35">
        <v>2310</v>
      </c>
      <c r="D20" s="36">
        <v>5139</v>
      </c>
      <c r="E20" s="155">
        <v>63</v>
      </c>
      <c r="F20" s="194">
        <v>63</v>
      </c>
      <c r="G20" s="219">
        <v>92</v>
      </c>
      <c r="H20" s="223">
        <v>77</v>
      </c>
      <c r="I20" s="223">
        <v>84</v>
      </c>
      <c r="J20" s="223">
        <v>85</v>
      </c>
    </row>
    <row r="21" spans="1:10" ht="15">
      <c r="A21" s="227"/>
      <c r="B21" s="174" t="s">
        <v>41</v>
      </c>
      <c r="C21" s="35">
        <v>2310</v>
      </c>
      <c r="D21" s="36">
        <v>5151</v>
      </c>
      <c r="E21" s="155">
        <v>1.5</v>
      </c>
      <c r="F21" s="194">
        <v>1.2</v>
      </c>
      <c r="G21" s="219">
        <v>2</v>
      </c>
      <c r="H21" s="223">
        <v>2</v>
      </c>
      <c r="I21" s="223">
        <v>2</v>
      </c>
      <c r="J21" s="223">
        <v>2</v>
      </c>
    </row>
    <row r="22" spans="1:10" ht="15">
      <c r="A22" s="227"/>
      <c r="B22" s="175" t="s">
        <v>42</v>
      </c>
      <c r="C22" s="20">
        <v>2310</v>
      </c>
      <c r="D22" s="13">
        <v>5154</v>
      </c>
      <c r="E22" s="156">
        <v>2.5</v>
      </c>
      <c r="F22" s="195">
        <v>3</v>
      </c>
      <c r="G22" s="219">
        <v>3</v>
      </c>
      <c r="H22" s="223">
        <v>3</v>
      </c>
      <c r="I22" s="223">
        <v>3</v>
      </c>
      <c r="J22" s="223">
        <v>3</v>
      </c>
    </row>
    <row r="23" spans="1:10" ht="15">
      <c r="A23" s="227"/>
      <c r="B23" s="175" t="s">
        <v>43</v>
      </c>
      <c r="C23" s="20">
        <v>2310</v>
      </c>
      <c r="D23" s="13">
        <v>5161</v>
      </c>
      <c r="E23" s="156">
        <v>1</v>
      </c>
      <c r="F23" s="195">
        <v>0.5</v>
      </c>
      <c r="G23" s="219">
        <v>1</v>
      </c>
      <c r="H23" s="223">
        <v>1</v>
      </c>
      <c r="I23" s="223">
        <v>1</v>
      </c>
      <c r="J23" s="223">
        <v>1</v>
      </c>
    </row>
    <row r="24" spans="1:10" ht="15">
      <c r="A24" s="227"/>
      <c r="B24" s="175" t="s">
        <v>53</v>
      </c>
      <c r="C24" s="20">
        <v>2310</v>
      </c>
      <c r="D24" s="13">
        <v>5162</v>
      </c>
      <c r="E24" s="156">
        <v>3</v>
      </c>
      <c r="F24" s="195">
        <v>4</v>
      </c>
      <c r="G24" s="219">
        <v>4</v>
      </c>
      <c r="H24" s="223">
        <v>4</v>
      </c>
      <c r="I24" s="223">
        <v>4</v>
      </c>
      <c r="J24" s="223">
        <v>4</v>
      </c>
    </row>
    <row r="25" spans="1:10" ht="15">
      <c r="A25" s="227"/>
      <c r="B25" s="175" t="s">
        <v>44</v>
      </c>
      <c r="C25" s="20">
        <v>2310</v>
      </c>
      <c r="D25" s="13">
        <v>5164</v>
      </c>
      <c r="E25" s="156">
        <v>44</v>
      </c>
      <c r="F25" s="195">
        <v>43.1</v>
      </c>
      <c r="G25" s="219">
        <v>47</v>
      </c>
      <c r="H25" s="223">
        <v>49</v>
      </c>
      <c r="I25" s="223">
        <v>51</v>
      </c>
      <c r="J25" s="223">
        <v>55</v>
      </c>
    </row>
    <row r="26" spans="1:10" ht="15">
      <c r="A26" s="227"/>
      <c r="B26" s="176" t="s">
        <v>69</v>
      </c>
      <c r="C26" s="20">
        <v>2310</v>
      </c>
      <c r="D26" s="13">
        <v>5166</v>
      </c>
      <c r="E26" s="156">
        <v>160</v>
      </c>
      <c r="F26" s="194">
        <v>150</v>
      </c>
      <c r="G26" s="219">
        <v>150</v>
      </c>
      <c r="H26" s="223">
        <v>150</v>
      </c>
      <c r="I26" s="223">
        <v>150</v>
      </c>
      <c r="J26" s="223">
        <v>150</v>
      </c>
    </row>
    <row r="27" spans="1:10" ht="15">
      <c r="A27" s="227"/>
      <c r="B27" s="175" t="s">
        <v>52</v>
      </c>
      <c r="C27" s="20">
        <v>2310</v>
      </c>
      <c r="D27" s="13">
        <v>5168</v>
      </c>
      <c r="E27" s="156">
        <v>15</v>
      </c>
      <c r="F27" s="195">
        <v>15</v>
      </c>
      <c r="G27" s="219">
        <v>15</v>
      </c>
      <c r="H27" s="223">
        <v>16</v>
      </c>
      <c r="I27" s="223">
        <v>17</v>
      </c>
      <c r="J27" s="223">
        <v>18</v>
      </c>
    </row>
    <row r="28" spans="1:10" ht="15">
      <c r="A28" s="227"/>
      <c r="B28" s="175" t="s">
        <v>9</v>
      </c>
      <c r="C28" s="20">
        <v>2310</v>
      </c>
      <c r="D28" s="13">
        <v>5169</v>
      </c>
      <c r="E28" s="156">
        <v>37</v>
      </c>
      <c r="F28" s="194">
        <v>31</v>
      </c>
      <c r="G28" s="219">
        <v>43</v>
      </c>
      <c r="H28" s="223">
        <v>40</v>
      </c>
      <c r="I28" s="223">
        <v>40</v>
      </c>
      <c r="J28" s="223">
        <v>40</v>
      </c>
    </row>
    <row r="29" spans="1:10" ht="15">
      <c r="A29" s="227"/>
      <c r="B29" s="175" t="s">
        <v>70</v>
      </c>
      <c r="C29" s="20">
        <v>2310</v>
      </c>
      <c r="D29" s="13">
        <v>5171</v>
      </c>
      <c r="E29" s="156">
        <v>760</v>
      </c>
      <c r="F29" s="194">
        <v>665.383</v>
      </c>
      <c r="G29" s="219">
        <v>700</v>
      </c>
      <c r="H29" s="223">
        <v>700</v>
      </c>
      <c r="I29" s="223">
        <v>700</v>
      </c>
      <c r="J29" s="223">
        <v>700</v>
      </c>
    </row>
    <row r="30" spans="1:10" ht="15">
      <c r="A30" s="227"/>
      <c r="B30" s="175" t="s">
        <v>45</v>
      </c>
      <c r="C30" s="20">
        <v>2310</v>
      </c>
      <c r="D30" s="13">
        <v>5172</v>
      </c>
      <c r="E30" s="156">
        <v>7</v>
      </c>
      <c r="F30" s="195">
        <v>0</v>
      </c>
      <c r="G30" s="219">
        <v>10</v>
      </c>
      <c r="H30" s="223">
        <v>0</v>
      </c>
      <c r="I30" s="223">
        <v>0</v>
      </c>
      <c r="J30" s="223">
        <v>0</v>
      </c>
    </row>
    <row r="31" spans="1:10" ht="15">
      <c r="A31" s="227"/>
      <c r="B31" s="175" t="s">
        <v>10</v>
      </c>
      <c r="C31" s="20">
        <v>2310</v>
      </c>
      <c r="D31" s="13">
        <v>5175</v>
      </c>
      <c r="E31" s="156">
        <v>11</v>
      </c>
      <c r="F31" s="194">
        <v>25</v>
      </c>
      <c r="G31" s="219">
        <v>25</v>
      </c>
      <c r="H31" s="223">
        <v>13</v>
      </c>
      <c r="I31" s="223">
        <v>13</v>
      </c>
      <c r="J31" s="223">
        <v>15</v>
      </c>
    </row>
    <row r="32" spans="1:10" ht="15">
      <c r="A32" s="227"/>
      <c r="B32" s="175" t="s">
        <v>28</v>
      </c>
      <c r="C32" s="20">
        <v>2310</v>
      </c>
      <c r="D32" s="13">
        <v>6121</v>
      </c>
      <c r="E32" s="156">
        <v>4460</v>
      </c>
      <c r="F32" s="195">
        <v>1500</v>
      </c>
      <c r="G32" s="219">
        <v>7232</v>
      </c>
      <c r="H32" s="223">
        <v>5885</v>
      </c>
      <c r="I32" s="223">
        <v>6324</v>
      </c>
      <c r="J32" s="223">
        <v>6540</v>
      </c>
    </row>
    <row r="33" spans="1:10" ht="15">
      <c r="A33" s="227"/>
      <c r="B33" s="175" t="s">
        <v>48</v>
      </c>
      <c r="C33" s="20">
        <v>2310</v>
      </c>
      <c r="D33" s="24">
        <v>6122</v>
      </c>
      <c r="E33" s="156">
        <v>100</v>
      </c>
      <c r="F33" s="195">
        <v>100</v>
      </c>
      <c r="G33" s="219">
        <v>100</v>
      </c>
      <c r="H33" s="223">
        <v>100</v>
      </c>
      <c r="I33" s="223">
        <v>100</v>
      </c>
      <c r="J33" s="223">
        <v>100</v>
      </c>
    </row>
    <row r="34" spans="1:10" ht="15">
      <c r="A34" s="228"/>
      <c r="B34" s="166" t="s">
        <v>11</v>
      </c>
      <c r="C34" s="20">
        <v>6310</v>
      </c>
      <c r="D34" s="13">
        <v>5163</v>
      </c>
      <c r="E34" s="156">
        <v>2</v>
      </c>
      <c r="F34" s="195">
        <v>2</v>
      </c>
      <c r="G34" s="219">
        <v>2</v>
      </c>
      <c r="H34" s="223">
        <v>3</v>
      </c>
      <c r="I34" s="223">
        <v>3</v>
      </c>
      <c r="J34" s="223">
        <v>3</v>
      </c>
    </row>
    <row r="35" spans="1:10" ht="15.75" thickBot="1">
      <c r="A35" s="227"/>
      <c r="B35" s="177" t="s">
        <v>49</v>
      </c>
      <c r="C35" s="21">
        <v>6399</v>
      </c>
      <c r="D35" s="12">
        <v>5362</v>
      </c>
      <c r="E35" s="157">
        <v>210</v>
      </c>
      <c r="F35" s="196">
        <v>762.6</v>
      </c>
      <c r="G35" s="220">
        <v>30</v>
      </c>
      <c r="H35" s="224">
        <v>230</v>
      </c>
      <c r="I35" s="224">
        <v>230</v>
      </c>
      <c r="J35" s="224">
        <v>230</v>
      </c>
    </row>
    <row r="36" spans="1:10" ht="15" thickBot="1">
      <c r="A36" s="227"/>
      <c r="B36" s="229" t="s">
        <v>12</v>
      </c>
      <c r="C36" s="230"/>
      <c r="D36" s="231"/>
      <c r="E36" s="158">
        <f>E13+E14+E15+E16+E17+E18+E19+E20+E21+E22+E23+E24+E25+E26+E27+E28+E29+E30+E31+E32+E33+E34+E35</f>
        <v>6769</v>
      </c>
      <c r="F36" s="197">
        <f>F13+F14+F15+F16+F17+F18+F19+F20+F21+F22+F23+F24+F25+F26+F27+F28+F29+F30+F31+F32+F33+F34+F35</f>
        <v>4249.236000000001</v>
      </c>
      <c r="G36" s="225">
        <f>G13+G14+G15+G16+G17+G18+G19+G20+G21+G22+G23+G24+G25+G26+G27+G28+G29+G30+G31+G32+G33+G34+G35</f>
        <v>9350</v>
      </c>
      <c r="H36" s="217">
        <f>SUM(H13:H35)</f>
        <v>8167</v>
      </c>
      <c r="I36" s="217">
        <f>SUM(I13:I35)</f>
        <v>8616</v>
      </c>
      <c r="J36" s="217">
        <f>SUM(J13:J35)</f>
        <v>8840</v>
      </c>
    </row>
    <row r="37" spans="1:10" ht="13.5" thickBot="1">
      <c r="A37" s="228"/>
      <c r="B37" s="5"/>
      <c r="E37" s="77"/>
      <c r="F37" s="77"/>
      <c r="G37" s="77"/>
      <c r="H37" s="215"/>
      <c r="I37" s="215"/>
      <c r="J37" s="215"/>
    </row>
    <row r="38" spans="1:10" ht="15.75" thickBot="1">
      <c r="A38" s="55"/>
      <c r="B38" s="181" t="s">
        <v>68</v>
      </c>
      <c r="C38" s="179"/>
      <c r="D38" s="180">
        <v>8000</v>
      </c>
      <c r="E38" s="211">
        <v>0</v>
      </c>
      <c r="F38" s="212">
        <v>-2886</v>
      </c>
      <c r="G38" s="213">
        <v>1134</v>
      </c>
      <c r="H38" s="217">
        <v>0</v>
      </c>
      <c r="I38" s="217">
        <v>0</v>
      </c>
      <c r="J38" s="217">
        <v>0</v>
      </c>
    </row>
    <row r="39" spans="1:7" ht="15.75" thickBot="1">
      <c r="A39" s="17"/>
      <c r="B39" s="160"/>
      <c r="C39" s="161"/>
      <c r="D39" s="162"/>
      <c r="E39" s="163"/>
      <c r="F39" s="164"/>
      <c r="G39" s="165"/>
    </row>
    <row r="40" spans="1:7" ht="15">
      <c r="A40" s="17"/>
      <c r="B40" s="198" t="s">
        <v>74</v>
      </c>
      <c r="C40" s="201"/>
      <c r="D40" s="208" t="s">
        <v>14</v>
      </c>
      <c r="E40" s="202"/>
      <c r="F40" s="203"/>
      <c r="G40" s="204"/>
    </row>
    <row r="41" spans="2:7" ht="13.5" thickBot="1">
      <c r="B41" s="199"/>
      <c r="D41" s="205"/>
      <c r="E41" s="206"/>
      <c r="F41" s="206"/>
      <c r="G41" s="207"/>
    </row>
    <row r="42" ht="13.5" thickBot="1">
      <c r="B42" s="200"/>
    </row>
    <row r="43" spans="4:7" ht="12.75">
      <c r="D43" s="210" t="s">
        <v>15</v>
      </c>
      <c r="E43" s="209"/>
      <c r="F43" s="209"/>
      <c r="G43" s="159"/>
    </row>
    <row r="44" spans="4:7" ht="13.5" thickBot="1">
      <c r="D44" s="205"/>
      <c r="E44" s="206"/>
      <c r="F44" s="206"/>
      <c r="G44" s="207"/>
    </row>
  </sheetData>
  <sheetProtection/>
  <mergeCells count="8">
    <mergeCell ref="A13:A37"/>
    <mergeCell ref="B36:D36"/>
    <mergeCell ref="A2:B2"/>
    <mergeCell ref="A3:B3"/>
    <mergeCell ref="C3:F3"/>
    <mergeCell ref="A5:B5"/>
    <mergeCell ref="A7:A11"/>
    <mergeCell ref="C2:J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K29" sqref="K29"/>
    </sheetView>
  </sheetViews>
  <sheetFormatPr defaultColWidth="9.140625" defaultRowHeight="12.75"/>
  <cols>
    <col min="2" max="2" width="50.28125" style="0" customWidth="1"/>
  </cols>
  <sheetData>
    <row r="1" spans="2:6" ht="13.5" thickBot="1">
      <c r="B1" s="1"/>
      <c r="C1" s="2"/>
      <c r="D1" s="2"/>
      <c r="E1" s="2"/>
      <c r="F1" s="2"/>
    </row>
    <row r="2" spans="1:7" ht="16.5" thickBot="1">
      <c r="A2" s="235" t="s">
        <v>0</v>
      </c>
      <c r="B2" s="235"/>
      <c r="C2" s="232" t="s">
        <v>82</v>
      </c>
      <c r="D2" s="233"/>
      <c r="E2" s="233"/>
      <c r="F2" s="233"/>
      <c r="G2" s="234"/>
    </row>
    <row r="3" spans="1:6" ht="15">
      <c r="A3" s="236" t="s">
        <v>17</v>
      </c>
      <c r="B3" s="236"/>
      <c r="C3" s="237"/>
      <c r="D3" s="237"/>
      <c r="E3" s="237"/>
      <c r="F3" s="237"/>
    </row>
    <row r="4" spans="2:6" ht="12.75">
      <c r="B4" s="1"/>
      <c r="C4" s="2"/>
      <c r="D4" s="2"/>
      <c r="E4" s="2"/>
      <c r="F4" s="2"/>
    </row>
    <row r="5" spans="1:6" ht="13.5" thickBot="1">
      <c r="A5" s="236"/>
      <c r="B5" s="236"/>
      <c r="C5" s="2"/>
      <c r="D5" s="2"/>
      <c r="E5" s="2"/>
      <c r="F5" s="2"/>
    </row>
    <row r="6" spans="1:7" ht="45.75" thickBot="1">
      <c r="A6" s="15"/>
      <c r="B6" s="16"/>
      <c r="C6" s="170" t="s">
        <v>1</v>
      </c>
      <c r="D6" s="171" t="s">
        <v>2</v>
      </c>
      <c r="E6" s="167" t="s">
        <v>71</v>
      </c>
      <c r="F6" s="182" t="s">
        <v>73</v>
      </c>
      <c r="G6" s="183" t="s">
        <v>84</v>
      </c>
    </row>
    <row r="7" spans="1:7" ht="15">
      <c r="A7" s="226" t="s">
        <v>13</v>
      </c>
      <c r="B7" s="64" t="s">
        <v>19</v>
      </c>
      <c r="C7" s="168">
        <v>2310</v>
      </c>
      <c r="D7" s="169">
        <v>2132</v>
      </c>
      <c r="E7" s="150">
        <v>6768</v>
      </c>
      <c r="F7" s="189">
        <v>6767.9</v>
      </c>
      <c r="G7" s="186">
        <v>8000</v>
      </c>
    </row>
    <row r="8" spans="1:7" ht="15">
      <c r="A8" s="227"/>
      <c r="B8" s="65" t="s">
        <v>25</v>
      </c>
      <c r="C8" s="35">
        <v>2310</v>
      </c>
      <c r="D8" s="36">
        <v>2132</v>
      </c>
      <c r="E8" s="151">
        <v>0</v>
      </c>
      <c r="F8" s="190">
        <v>109.094</v>
      </c>
      <c r="G8" s="184">
        <v>0</v>
      </c>
    </row>
    <row r="9" spans="1:7" ht="15">
      <c r="A9" s="228"/>
      <c r="B9" s="166" t="s">
        <v>26</v>
      </c>
      <c r="C9" s="35">
        <v>2310</v>
      </c>
      <c r="D9" s="36">
        <v>2111</v>
      </c>
      <c r="E9" s="151">
        <v>0</v>
      </c>
      <c r="F9" s="190">
        <v>16</v>
      </c>
      <c r="G9" s="184">
        <v>16</v>
      </c>
    </row>
    <row r="10" spans="1:7" ht="15.75" thickBot="1">
      <c r="A10" s="227"/>
      <c r="B10" s="66" t="s">
        <v>3</v>
      </c>
      <c r="C10" s="21">
        <v>6310</v>
      </c>
      <c r="D10" s="12">
        <v>2141</v>
      </c>
      <c r="E10" s="152">
        <v>1</v>
      </c>
      <c r="F10" s="191">
        <v>241.6</v>
      </c>
      <c r="G10" s="187">
        <v>200</v>
      </c>
    </row>
    <row r="11" spans="1:7" ht="15" thickBot="1">
      <c r="A11" s="238"/>
      <c r="B11" s="148" t="s">
        <v>4</v>
      </c>
      <c r="C11" s="148"/>
      <c r="D11" s="149"/>
      <c r="E11" s="153">
        <f>SUM(E7:E10)</f>
        <v>6769</v>
      </c>
      <c r="F11" s="192">
        <f>SUM(F7:F10)</f>
        <v>7134.594</v>
      </c>
      <c r="G11" s="188">
        <f>SUM(G7:G10)</f>
        <v>8216</v>
      </c>
    </row>
    <row r="12" spans="1:7" ht="13.5" thickBot="1">
      <c r="A12" s="5"/>
      <c r="B12" s="6"/>
      <c r="C12" s="8"/>
      <c r="D12" s="8"/>
      <c r="E12" s="8"/>
      <c r="F12" s="52"/>
      <c r="G12" s="77"/>
    </row>
    <row r="13" spans="1:7" ht="15">
      <c r="A13" s="226" t="s">
        <v>5</v>
      </c>
      <c r="B13" s="172" t="s">
        <v>30</v>
      </c>
      <c r="C13" s="18">
        <v>2310</v>
      </c>
      <c r="D13" s="19">
        <v>5011</v>
      </c>
      <c r="E13" s="154">
        <v>580</v>
      </c>
      <c r="F13" s="193">
        <v>580</v>
      </c>
      <c r="G13" s="186">
        <v>580</v>
      </c>
    </row>
    <row r="14" spans="1:7" ht="15">
      <c r="A14" s="227"/>
      <c r="B14" s="173" t="s">
        <v>20</v>
      </c>
      <c r="C14" s="178">
        <v>2310</v>
      </c>
      <c r="D14" s="39">
        <v>5021</v>
      </c>
      <c r="E14" s="155">
        <v>100</v>
      </c>
      <c r="F14" s="194">
        <v>100</v>
      </c>
      <c r="G14" s="184">
        <v>100</v>
      </c>
    </row>
    <row r="15" spans="1:7" ht="15">
      <c r="A15" s="227"/>
      <c r="B15" s="173" t="s">
        <v>6</v>
      </c>
      <c r="C15" s="178">
        <v>2310</v>
      </c>
      <c r="D15" s="39">
        <v>5031</v>
      </c>
      <c r="E15" s="155">
        <v>145</v>
      </c>
      <c r="F15" s="194">
        <v>145</v>
      </c>
      <c r="G15" s="184">
        <v>145</v>
      </c>
    </row>
    <row r="16" spans="1:7" ht="15">
      <c r="A16" s="227"/>
      <c r="B16" s="173" t="s">
        <v>7</v>
      </c>
      <c r="C16" s="178">
        <v>2310</v>
      </c>
      <c r="D16" s="39">
        <v>5032</v>
      </c>
      <c r="E16" s="155">
        <v>52</v>
      </c>
      <c r="F16" s="194">
        <v>52</v>
      </c>
      <c r="G16" s="184">
        <v>52</v>
      </c>
    </row>
    <row r="17" spans="1:7" ht="15">
      <c r="A17" s="227"/>
      <c r="B17" s="173" t="s">
        <v>8</v>
      </c>
      <c r="C17" s="178">
        <v>2310</v>
      </c>
      <c r="D17" s="39">
        <v>5038</v>
      </c>
      <c r="E17" s="155">
        <v>3</v>
      </c>
      <c r="F17" s="194">
        <v>3</v>
      </c>
      <c r="G17" s="184">
        <v>3</v>
      </c>
    </row>
    <row r="18" spans="1:7" ht="15">
      <c r="A18" s="227"/>
      <c r="B18" s="173" t="s">
        <v>40</v>
      </c>
      <c r="C18" s="178">
        <v>2310</v>
      </c>
      <c r="D18" s="39">
        <v>5042</v>
      </c>
      <c r="E18" s="155">
        <v>2</v>
      </c>
      <c r="F18" s="194">
        <v>3.453</v>
      </c>
      <c r="G18" s="184">
        <v>4</v>
      </c>
    </row>
    <row r="19" spans="1:7" ht="15">
      <c r="A19" s="227"/>
      <c r="B19" s="174" t="s">
        <v>16</v>
      </c>
      <c r="C19" s="35">
        <v>2310</v>
      </c>
      <c r="D19" s="36">
        <v>5137</v>
      </c>
      <c r="E19" s="155">
        <v>10</v>
      </c>
      <c r="F19" s="194">
        <v>0</v>
      </c>
      <c r="G19" s="184">
        <v>10</v>
      </c>
    </row>
    <row r="20" spans="1:7" ht="15">
      <c r="A20" s="227"/>
      <c r="B20" s="174" t="s">
        <v>31</v>
      </c>
      <c r="C20" s="35">
        <v>2310</v>
      </c>
      <c r="D20" s="36">
        <v>5139</v>
      </c>
      <c r="E20" s="155">
        <v>63</v>
      </c>
      <c r="F20" s="194">
        <v>63</v>
      </c>
      <c r="G20" s="184">
        <v>92</v>
      </c>
    </row>
    <row r="21" spans="1:7" ht="15">
      <c r="A21" s="227"/>
      <c r="B21" s="174" t="s">
        <v>41</v>
      </c>
      <c r="C21" s="35">
        <v>2310</v>
      </c>
      <c r="D21" s="36">
        <v>5151</v>
      </c>
      <c r="E21" s="155">
        <v>1.5</v>
      </c>
      <c r="F21" s="194">
        <v>1.2</v>
      </c>
      <c r="G21" s="184">
        <v>2</v>
      </c>
    </row>
    <row r="22" spans="1:7" ht="15">
      <c r="A22" s="227"/>
      <c r="B22" s="175" t="s">
        <v>42</v>
      </c>
      <c r="C22" s="20">
        <v>2310</v>
      </c>
      <c r="D22" s="13">
        <v>5154</v>
      </c>
      <c r="E22" s="156">
        <v>2.5</v>
      </c>
      <c r="F22" s="195">
        <v>3</v>
      </c>
      <c r="G22" s="184">
        <v>3</v>
      </c>
    </row>
    <row r="23" spans="1:7" ht="15">
      <c r="A23" s="227"/>
      <c r="B23" s="175" t="s">
        <v>43</v>
      </c>
      <c r="C23" s="20">
        <v>2310</v>
      </c>
      <c r="D23" s="13">
        <v>5161</v>
      </c>
      <c r="E23" s="156">
        <v>1</v>
      </c>
      <c r="F23" s="195">
        <v>0.5</v>
      </c>
      <c r="G23" s="184">
        <v>1</v>
      </c>
    </row>
    <row r="24" spans="1:7" ht="15">
      <c r="A24" s="227"/>
      <c r="B24" s="175" t="s">
        <v>53</v>
      </c>
      <c r="C24" s="20">
        <v>2310</v>
      </c>
      <c r="D24" s="13">
        <v>5162</v>
      </c>
      <c r="E24" s="156">
        <v>3</v>
      </c>
      <c r="F24" s="195">
        <v>4</v>
      </c>
      <c r="G24" s="184">
        <v>4</v>
      </c>
    </row>
    <row r="25" spans="1:7" ht="15">
      <c r="A25" s="227"/>
      <c r="B25" s="175" t="s">
        <v>44</v>
      </c>
      <c r="C25" s="20">
        <v>2310</v>
      </c>
      <c r="D25" s="13">
        <v>5164</v>
      </c>
      <c r="E25" s="156">
        <v>44</v>
      </c>
      <c r="F25" s="195">
        <v>43.1</v>
      </c>
      <c r="G25" s="184">
        <v>47</v>
      </c>
    </row>
    <row r="26" spans="1:7" ht="15">
      <c r="A26" s="227"/>
      <c r="B26" s="176" t="s">
        <v>69</v>
      </c>
      <c r="C26" s="20">
        <v>2310</v>
      </c>
      <c r="D26" s="13">
        <v>5166</v>
      </c>
      <c r="E26" s="156">
        <v>160</v>
      </c>
      <c r="F26" s="194">
        <v>150</v>
      </c>
      <c r="G26" s="184">
        <v>150</v>
      </c>
    </row>
    <row r="27" spans="1:7" ht="15">
      <c r="A27" s="227"/>
      <c r="B27" s="175" t="s">
        <v>52</v>
      </c>
      <c r="C27" s="20">
        <v>2310</v>
      </c>
      <c r="D27" s="13">
        <v>5168</v>
      </c>
      <c r="E27" s="156">
        <v>15</v>
      </c>
      <c r="F27" s="195">
        <v>15</v>
      </c>
      <c r="G27" s="184">
        <v>15</v>
      </c>
    </row>
    <row r="28" spans="1:7" ht="15">
      <c r="A28" s="227"/>
      <c r="B28" s="175" t="s">
        <v>9</v>
      </c>
      <c r="C28" s="20">
        <v>2310</v>
      </c>
      <c r="D28" s="13">
        <v>5169</v>
      </c>
      <c r="E28" s="156">
        <v>37</v>
      </c>
      <c r="F28" s="194">
        <v>31</v>
      </c>
      <c r="G28" s="184">
        <v>43</v>
      </c>
    </row>
    <row r="29" spans="1:7" ht="15">
      <c r="A29" s="227"/>
      <c r="B29" s="175" t="s">
        <v>70</v>
      </c>
      <c r="C29" s="20">
        <v>2310</v>
      </c>
      <c r="D29" s="13">
        <v>5171</v>
      </c>
      <c r="E29" s="156">
        <v>760</v>
      </c>
      <c r="F29" s="194">
        <v>665.383</v>
      </c>
      <c r="G29" s="184">
        <v>700</v>
      </c>
    </row>
    <row r="30" spans="1:7" ht="15">
      <c r="A30" s="227"/>
      <c r="B30" s="175" t="s">
        <v>45</v>
      </c>
      <c r="C30" s="20">
        <v>2310</v>
      </c>
      <c r="D30" s="13">
        <v>5172</v>
      </c>
      <c r="E30" s="156">
        <v>7</v>
      </c>
      <c r="F30" s="195">
        <v>0</v>
      </c>
      <c r="G30" s="184">
        <v>10</v>
      </c>
    </row>
    <row r="31" spans="1:7" ht="15">
      <c r="A31" s="227"/>
      <c r="B31" s="175" t="s">
        <v>10</v>
      </c>
      <c r="C31" s="20">
        <v>2310</v>
      </c>
      <c r="D31" s="13">
        <v>5175</v>
      </c>
      <c r="E31" s="156">
        <v>11</v>
      </c>
      <c r="F31" s="194">
        <v>25</v>
      </c>
      <c r="G31" s="184">
        <v>25</v>
      </c>
    </row>
    <row r="32" spans="1:7" ht="15">
      <c r="A32" s="227"/>
      <c r="B32" s="175" t="s">
        <v>28</v>
      </c>
      <c r="C32" s="20">
        <v>2310</v>
      </c>
      <c r="D32" s="13">
        <v>6121</v>
      </c>
      <c r="E32" s="156">
        <v>4460</v>
      </c>
      <c r="F32" s="195">
        <v>1500</v>
      </c>
      <c r="G32" s="184">
        <v>7232</v>
      </c>
    </row>
    <row r="33" spans="1:7" ht="15">
      <c r="A33" s="227"/>
      <c r="B33" s="175" t="s">
        <v>48</v>
      </c>
      <c r="C33" s="20">
        <v>2310</v>
      </c>
      <c r="D33" s="24">
        <v>6122</v>
      </c>
      <c r="E33" s="156">
        <v>100</v>
      </c>
      <c r="F33" s="195">
        <v>100</v>
      </c>
      <c r="G33" s="184">
        <v>100</v>
      </c>
    </row>
    <row r="34" spans="1:7" ht="15">
      <c r="A34" s="228"/>
      <c r="B34" s="166" t="s">
        <v>11</v>
      </c>
      <c r="C34" s="20">
        <v>6310</v>
      </c>
      <c r="D34" s="13">
        <v>5163</v>
      </c>
      <c r="E34" s="156">
        <v>2</v>
      </c>
      <c r="F34" s="195">
        <v>2</v>
      </c>
      <c r="G34" s="184">
        <v>2</v>
      </c>
    </row>
    <row r="35" spans="1:7" ht="15.75" thickBot="1">
      <c r="A35" s="227"/>
      <c r="B35" s="177" t="s">
        <v>49</v>
      </c>
      <c r="C35" s="21">
        <v>6399</v>
      </c>
      <c r="D35" s="12">
        <v>5362</v>
      </c>
      <c r="E35" s="157">
        <v>210</v>
      </c>
      <c r="F35" s="196">
        <v>762.6</v>
      </c>
      <c r="G35" s="187">
        <v>30</v>
      </c>
    </row>
    <row r="36" spans="1:7" ht="15" thickBot="1">
      <c r="A36" s="227"/>
      <c r="B36" s="229" t="s">
        <v>12</v>
      </c>
      <c r="C36" s="230"/>
      <c r="D36" s="231"/>
      <c r="E36" s="158">
        <f>E13+E14+E15+E16+E17+E18+E19+E20+E21+E22+E23+E24+E25+E26+E27+E28+E29+E30+E31+E32+E33+E34+E35</f>
        <v>6769</v>
      </c>
      <c r="F36" s="197">
        <f>F13+F14+F15+F16+F17+F18+F19+F20+F21+F22+F23+F24+F25+F26+F27+F28+F29+F30+F31+F32+F33+F34+F35</f>
        <v>4249.236000000001</v>
      </c>
      <c r="G36" s="185">
        <f>G13+G14+G15+G16+G17+G18+G19+G20+G21+G22+G23+G24+G25+G26+G27+G28+G29+G30+G31+G32+G33+G34+G35</f>
        <v>9350</v>
      </c>
    </row>
    <row r="37" spans="1:7" ht="13.5" thickBot="1">
      <c r="A37" s="228"/>
      <c r="B37" s="5"/>
      <c r="E37" s="77"/>
      <c r="F37" s="77"/>
      <c r="G37" s="77"/>
    </row>
    <row r="38" spans="1:7" ht="15.75" thickBot="1">
      <c r="A38" s="55"/>
      <c r="B38" s="181" t="s">
        <v>68</v>
      </c>
      <c r="C38" s="179"/>
      <c r="D38" s="180">
        <v>8000</v>
      </c>
      <c r="E38" s="211">
        <v>0</v>
      </c>
      <c r="F38" s="212">
        <v>-2886</v>
      </c>
      <c r="G38" s="213">
        <v>1134</v>
      </c>
    </row>
    <row r="40" ht="12.75">
      <c r="B40" t="s">
        <v>83</v>
      </c>
    </row>
  </sheetData>
  <sheetProtection/>
  <mergeCells count="8">
    <mergeCell ref="A13:A37"/>
    <mergeCell ref="B36:D36"/>
    <mergeCell ref="A2:B2"/>
    <mergeCell ref="C2:G2"/>
    <mergeCell ref="A3:B3"/>
    <mergeCell ref="C3:F3"/>
    <mergeCell ref="A5:B5"/>
    <mergeCell ref="A7:A1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2" max="2" width="52.28125" style="0" customWidth="1"/>
  </cols>
  <sheetData>
    <row r="1" spans="2:6" ht="13.5" thickBot="1">
      <c r="B1" s="1"/>
      <c r="C1" s="2"/>
      <c r="D1" s="2"/>
      <c r="E1" s="2"/>
      <c r="F1" s="2"/>
    </row>
    <row r="2" spans="1:10" ht="16.5" thickBot="1">
      <c r="A2" s="235" t="s">
        <v>0</v>
      </c>
      <c r="B2" s="235"/>
      <c r="C2" s="232" t="s">
        <v>80</v>
      </c>
      <c r="D2" s="233"/>
      <c r="E2" s="233"/>
      <c r="F2" s="233"/>
      <c r="G2" s="233"/>
      <c r="H2" s="233"/>
      <c r="I2" s="233"/>
      <c r="J2" s="234"/>
    </row>
    <row r="3" spans="1:6" ht="15">
      <c r="A3" s="236" t="s">
        <v>17</v>
      </c>
      <c r="B3" s="236"/>
      <c r="C3" s="237"/>
      <c r="D3" s="237"/>
      <c r="E3" s="237"/>
      <c r="F3" s="237"/>
    </row>
    <row r="4" spans="2:6" ht="12.75">
      <c r="B4" s="1"/>
      <c r="C4" s="2"/>
      <c r="D4" s="2"/>
      <c r="E4" s="2"/>
      <c r="F4" s="2"/>
    </row>
    <row r="5" spans="1:6" ht="13.5" thickBot="1">
      <c r="A5" s="236"/>
      <c r="B5" s="236"/>
      <c r="C5" s="2"/>
      <c r="D5" s="2"/>
      <c r="E5" s="2"/>
      <c r="F5" s="2"/>
    </row>
    <row r="6" spans="1:10" ht="45.75" thickBot="1">
      <c r="A6" s="15"/>
      <c r="B6" s="16"/>
      <c r="C6" s="170" t="s">
        <v>1</v>
      </c>
      <c r="D6" s="171" t="s">
        <v>2</v>
      </c>
      <c r="E6" s="167" t="s">
        <v>71</v>
      </c>
      <c r="F6" s="182" t="s">
        <v>73</v>
      </c>
      <c r="G6" s="183" t="s">
        <v>85</v>
      </c>
      <c r="H6" s="221" t="s">
        <v>76</v>
      </c>
      <c r="I6" s="221" t="s">
        <v>77</v>
      </c>
      <c r="J6" s="221" t="s">
        <v>78</v>
      </c>
    </row>
    <row r="7" spans="1:10" ht="15">
      <c r="A7" s="226" t="s">
        <v>13</v>
      </c>
      <c r="B7" s="64" t="s">
        <v>79</v>
      </c>
      <c r="C7" s="168">
        <v>2310</v>
      </c>
      <c r="D7" s="169">
        <v>2132</v>
      </c>
      <c r="E7" s="150">
        <v>6768</v>
      </c>
      <c r="F7" s="189">
        <v>6767.9</v>
      </c>
      <c r="G7" s="218">
        <v>8000</v>
      </c>
      <c r="H7" s="222">
        <v>8067</v>
      </c>
      <c r="I7" s="222">
        <v>8516</v>
      </c>
      <c r="J7" s="222">
        <v>8740</v>
      </c>
    </row>
    <row r="8" spans="1:10" ht="15">
      <c r="A8" s="227"/>
      <c r="B8" s="65" t="s">
        <v>25</v>
      </c>
      <c r="C8" s="35">
        <v>2310</v>
      </c>
      <c r="D8" s="36">
        <v>2132</v>
      </c>
      <c r="E8" s="151">
        <v>0</v>
      </c>
      <c r="F8" s="190">
        <v>109.094</v>
      </c>
      <c r="G8" s="219">
        <v>0</v>
      </c>
      <c r="H8" s="223">
        <v>0</v>
      </c>
      <c r="I8" s="223">
        <v>0</v>
      </c>
      <c r="J8" s="223">
        <v>0</v>
      </c>
    </row>
    <row r="9" spans="1:10" ht="15">
      <c r="A9" s="228"/>
      <c r="B9" s="166" t="s">
        <v>26</v>
      </c>
      <c r="C9" s="35">
        <v>2310</v>
      </c>
      <c r="D9" s="36">
        <v>2111</v>
      </c>
      <c r="E9" s="151">
        <v>0</v>
      </c>
      <c r="F9" s="190">
        <v>16</v>
      </c>
      <c r="G9" s="219">
        <v>16</v>
      </c>
      <c r="H9" s="223">
        <v>0</v>
      </c>
      <c r="I9" s="223">
        <v>0</v>
      </c>
      <c r="J9" s="223">
        <v>0</v>
      </c>
    </row>
    <row r="10" spans="1:10" ht="15.75" thickBot="1">
      <c r="A10" s="227"/>
      <c r="B10" s="66" t="s">
        <v>3</v>
      </c>
      <c r="C10" s="21">
        <v>6310</v>
      </c>
      <c r="D10" s="12">
        <v>2141</v>
      </c>
      <c r="E10" s="152">
        <v>1</v>
      </c>
      <c r="F10" s="191">
        <v>241.6</v>
      </c>
      <c r="G10" s="220">
        <v>200</v>
      </c>
      <c r="H10" s="224">
        <v>100</v>
      </c>
      <c r="I10" s="224">
        <v>100</v>
      </c>
      <c r="J10" s="224">
        <v>100</v>
      </c>
    </row>
    <row r="11" spans="1:10" ht="15" thickBot="1">
      <c r="A11" s="238"/>
      <c r="B11" s="148" t="s">
        <v>4</v>
      </c>
      <c r="C11" s="148"/>
      <c r="D11" s="149"/>
      <c r="E11" s="153">
        <f aca="true" t="shared" si="0" ref="E11:J11">SUM(E7:E10)</f>
        <v>6769</v>
      </c>
      <c r="F11" s="192">
        <f t="shared" si="0"/>
        <v>7134.594</v>
      </c>
      <c r="G11" s="188">
        <f t="shared" si="0"/>
        <v>8216</v>
      </c>
      <c r="H11" s="216">
        <f t="shared" si="0"/>
        <v>8167</v>
      </c>
      <c r="I11" s="216">
        <f t="shared" si="0"/>
        <v>8616</v>
      </c>
      <c r="J11" s="216">
        <f t="shared" si="0"/>
        <v>8840</v>
      </c>
    </row>
    <row r="12" spans="1:10" ht="13.5" thickBot="1">
      <c r="A12" s="5"/>
      <c r="B12" s="6"/>
      <c r="C12" s="8"/>
      <c r="D12" s="8"/>
      <c r="E12" s="8"/>
      <c r="F12" s="52"/>
      <c r="G12" s="77"/>
      <c r="H12" s="215"/>
      <c r="I12" s="215"/>
      <c r="J12" s="215"/>
    </row>
    <row r="13" spans="1:10" ht="15">
      <c r="A13" s="226" t="s">
        <v>5</v>
      </c>
      <c r="B13" s="172" t="s">
        <v>30</v>
      </c>
      <c r="C13" s="18">
        <v>2310</v>
      </c>
      <c r="D13" s="19">
        <v>5011</v>
      </c>
      <c r="E13" s="154">
        <v>580</v>
      </c>
      <c r="F13" s="193">
        <v>580</v>
      </c>
      <c r="G13" s="218">
        <v>580</v>
      </c>
      <c r="H13" s="222">
        <v>580</v>
      </c>
      <c r="I13" s="222">
        <v>580</v>
      </c>
      <c r="J13" s="222">
        <v>580</v>
      </c>
    </row>
    <row r="14" spans="1:10" ht="15">
      <c r="A14" s="227"/>
      <c r="B14" s="173" t="s">
        <v>20</v>
      </c>
      <c r="C14" s="178">
        <v>2310</v>
      </c>
      <c r="D14" s="39">
        <v>5021</v>
      </c>
      <c r="E14" s="155">
        <v>100</v>
      </c>
      <c r="F14" s="194">
        <v>100</v>
      </c>
      <c r="G14" s="219">
        <v>100</v>
      </c>
      <c r="H14" s="223">
        <v>100</v>
      </c>
      <c r="I14" s="223">
        <v>100</v>
      </c>
      <c r="J14" s="223">
        <v>100</v>
      </c>
    </row>
    <row r="15" spans="1:10" ht="15">
      <c r="A15" s="227"/>
      <c r="B15" s="173" t="s">
        <v>6</v>
      </c>
      <c r="C15" s="178">
        <v>2310</v>
      </c>
      <c r="D15" s="39">
        <v>5031</v>
      </c>
      <c r="E15" s="155">
        <v>145</v>
      </c>
      <c r="F15" s="194">
        <v>145</v>
      </c>
      <c r="G15" s="219">
        <v>145</v>
      </c>
      <c r="H15" s="223">
        <v>145</v>
      </c>
      <c r="I15" s="223">
        <v>145</v>
      </c>
      <c r="J15" s="223">
        <v>145</v>
      </c>
    </row>
    <row r="16" spans="1:10" ht="15">
      <c r="A16" s="227"/>
      <c r="B16" s="173" t="s">
        <v>7</v>
      </c>
      <c r="C16" s="178">
        <v>2310</v>
      </c>
      <c r="D16" s="39">
        <v>5032</v>
      </c>
      <c r="E16" s="155">
        <v>52</v>
      </c>
      <c r="F16" s="194">
        <v>52</v>
      </c>
      <c r="G16" s="219">
        <v>52</v>
      </c>
      <c r="H16" s="223">
        <v>52</v>
      </c>
      <c r="I16" s="223">
        <v>52</v>
      </c>
      <c r="J16" s="223">
        <v>52</v>
      </c>
    </row>
    <row r="17" spans="1:10" ht="15">
      <c r="A17" s="227"/>
      <c r="B17" s="173" t="s">
        <v>8</v>
      </c>
      <c r="C17" s="178">
        <v>2310</v>
      </c>
      <c r="D17" s="39">
        <v>5038</v>
      </c>
      <c r="E17" s="155">
        <v>3</v>
      </c>
      <c r="F17" s="194">
        <v>3</v>
      </c>
      <c r="G17" s="219">
        <v>3</v>
      </c>
      <c r="H17" s="223">
        <v>3</v>
      </c>
      <c r="I17" s="223">
        <v>3</v>
      </c>
      <c r="J17" s="223">
        <v>3</v>
      </c>
    </row>
    <row r="18" spans="1:10" ht="15">
      <c r="A18" s="227"/>
      <c r="B18" s="173" t="s">
        <v>40</v>
      </c>
      <c r="C18" s="178">
        <v>2310</v>
      </c>
      <c r="D18" s="39">
        <v>5042</v>
      </c>
      <c r="E18" s="155">
        <v>2</v>
      </c>
      <c r="F18" s="194">
        <v>3.453</v>
      </c>
      <c r="G18" s="219">
        <v>4</v>
      </c>
      <c r="H18" s="223">
        <v>4</v>
      </c>
      <c r="I18" s="223">
        <v>4</v>
      </c>
      <c r="J18" s="223">
        <v>4</v>
      </c>
    </row>
    <row r="19" spans="1:10" ht="15">
      <c r="A19" s="227"/>
      <c r="B19" s="174" t="s">
        <v>16</v>
      </c>
      <c r="C19" s="35">
        <v>2310</v>
      </c>
      <c r="D19" s="36">
        <v>5137</v>
      </c>
      <c r="E19" s="155">
        <v>10</v>
      </c>
      <c r="F19" s="194">
        <v>0</v>
      </c>
      <c r="G19" s="219">
        <v>10</v>
      </c>
      <c r="H19" s="223">
        <v>10</v>
      </c>
      <c r="I19" s="223">
        <v>10</v>
      </c>
      <c r="J19" s="223">
        <v>10</v>
      </c>
    </row>
    <row r="20" spans="1:10" ht="15">
      <c r="A20" s="227"/>
      <c r="B20" s="174" t="s">
        <v>31</v>
      </c>
      <c r="C20" s="35">
        <v>2310</v>
      </c>
      <c r="D20" s="36">
        <v>5139</v>
      </c>
      <c r="E20" s="155">
        <v>63</v>
      </c>
      <c r="F20" s="194">
        <v>63</v>
      </c>
      <c r="G20" s="219">
        <v>92</v>
      </c>
      <c r="H20" s="223">
        <v>77</v>
      </c>
      <c r="I20" s="223">
        <v>84</v>
      </c>
      <c r="J20" s="223">
        <v>85</v>
      </c>
    </row>
    <row r="21" spans="1:10" ht="15">
      <c r="A21" s="227"/>
      <c r="B21" s="174" t="s">
        <v>41</v>
      </c>
      <c r="C21" s="35">
        <v>2310</v>
      </c>
      <c r="D21" s="36">
        <v>5151</v>
      </c>
      <c r="E21" s="155">
        <v>1.5</v>
      </c>
      <c r="F21" s="194">
        <v>1.2</v>
      </c>
      <c r="G21" s="219">
        <v>2</v>
      </c>
      <c r="H21" s="223">
        <v>2</v>
      </c>
      <c r="I21" s="223">
        <v>2</v>
      </c>
      <c r="J21" s="223">
        <v>2</v>
      </c>
    </row>
    <row r="22" spans="1:10" ht="15">
      <c r="A22" s="227"/>
      <c r="B22" s="175" t="s">
        <v>42</v>
      </c>
      <c r="C22" s="20">
        <v>2310</v>
      </c>
      <c r="D22" s="13">
        <v>5154</v>
      </c>
      <c r="E22" s="156">
        <v>2.5</v>
      </c>
      <c r="F22" s="195">
        <v>3</v>
      </c>
      <c r="G22" s="219">
        <v>3</v>
      </c>
      <c r="H22" s="223">
        <v>3</v>
      </c>
      <c r="I22" s="223">
        <v>3</v>
      </c>
      <c r="J22" s="223">
        <v>3</v>
      </c>
    </row>
    <row r="23" spans="1:10" ht="15">
      <c r="A23" s="227"/>
      <c r="B23" s="175" t="s">
        <v>43</v>
      </c>
      <c r="C23" s="20">
        <v>2310</v>
      </c>
      <c r="D23" s="13">
        <v>5161</v>
      </c>
      <c r="E23" s="156">
        <v>1</v>
      </c>
      <c r="F23" s="195">
        <v>0.5</v>
      </c>
      <c r="G23" s="219">
        <v>1</v>
      </c>
      <c r="H23" s="223">
        <v>1</v>
      </c>
      <c r="I23" s="223">
        <v>1</v>
      </c>
      <c r="J23" s="223">
        <v>1</v>
      </c>
    </row>
    <row r="24" spans="1:10" ht="15">
      <c r="A24" s="227"/>
      <c r="B24" s="175" t="s">
        <v>53</v>
      </c>
      <c r="C24" s="20">
        <v>2310</v>
      </c>
      <c r="D24" s="13">
        <v>5162</v>
      </c>
      <c r="E24" s="156">
        <v>3</v>
      </c>
      <c r="F24" s="195">
        <v>4</v>
      </c>
      <c r="G24" s="219">
        <v>4</v>
      </c>
      <c r="H24" s="223">
        <v>4</v>
      </c>
      <c r="I24" s="223">
        <v>4</v>
      </c>
      <c r="J24" s="223">
        <v>4</v>
      </c>
    </row>
    <row r="25" spans="1:10" ht="15">
      <c r="A25" s="227"/>
      <c r="B25" s="175" t="s">
        <v>44</v>
      </c>
      <c r="C25" s="20">
        <v>2310</v>
      </c>
      <c r="D25" s="13">
        <v>5164</v>
      </c>
      <c r="E25" s="156">
        <v>44</v>
      </c>
      <c r="F25" s="195">
        <v>43.1</v>
      </c>
      <c r="G25" s="219">
        <v>47</v>
      </c>
      <c r="H25" s="223">
        <v>49</v>
      </c>
      <c r="I25" s="223">
        <v>51</v>
      </c>
      <c r="J25" s="223">
        <v>55</v>
      </c>
    </row>
    <row r="26" spans="1:10" ht="15">
      <c r="A26" s="227"/>
      <c r="B26" s="176" t="s">
        <v>69</v>
      </c>
      <c r="C26" s="20">
        <v>2310</v>
      </c>
      <c r="D26" s="13">
        <v>5166</v>
      </c>
      <c r="E26" s="156">
        <v>160</v>
      </c>
      <c r="F26" s="194">
        <v>150</v>
      </c>
      <c r="G26" s="219">
        <v>150</v>
      </c>
      <c r="H26" s="223">
        <v>150</v>
      </c>
      <c r="I26" s="223">
        <v>150</v>
      </c>
      <c r="J26" s="223">
        <v>150</v>
      </c>
    </row>
    <row r="27" spans="1:10" ht="15">
      <c r="A27" s="227"/>
      <c r="B27" s="175" t="s">
        <v>52</v>
      </c>
      <c r="C27" s="20">
        <v>2310</v>
      </c>
      <c r="D27" s="13">
        <v>5168</v>
      </c>
      <c r="E27" s="156">
        <v>15</v>
      </c>
      <c r="F27" s="195">
        <v>15</v>
      </c>
      <c r="G27" s="219">
        <v>15</v>
      </c>
      <c r="H27" s="223">
        <v>16</v>
      </c>
      <c r="I27" s="223">
        <v>17</v>
      </c>
      <c r="J27" s="223">
        <v>18</v>
      </c>
    </row>
    <row r="28" spans="1:10" ht="15">
      <c r="A28" s="227"/>
      <c r="B28" s="175" t="s">
        <v>9</v>
      </c>
      <c r="C28" s="20">
        <v>2310</v>
      </c>
      <c r="D28" s="13">
        <v>5169</v>
      </c>
      <c r="E28" s="156">
        <v>37</v>
      </c>
      <c r="F28" s="194">
        <v>31</v>
      </c>
      <c r="G28" s="219">
        <v>43</v>
      </c>
      <c r="H28" s="223">
        <v>40</v>
      </c>
      <c r="I28" s="223">
        <v>40</v>
      </c>
      <c r="J28" s="223">
        <v>40</v>
      </c>
    </row>
    <row r="29" spans="1:10" ht="15">
      <c r="A29" s="227"/>
      <c r="B29" s="175" t="s">
        <v>70</v>
      </c>
      <c r="C29" s="20">
        <v>2310</v>
      </c>
      <c r="D29" s="13">
        <v>5171</v>
      </c>
      <c r="E29" s="156">
        <v>760</v>
      </c>
      <c r="F29" s="194">
        <v>665.383</v>
      </c>
      <c r="G29" s="219">
        <v>700</v>
      </c>
      <c r="H29" s="223">
        <v>700</v>
      </c>
      <c r="I29" s="223">
        <v>700</v>
      </c>
      <c r="J29" s="223">
        <v>700</v>
      </c>
    </row>
    <row r="30" spans="1:10" ht="15">
      <c r="A30" s="227"/>
      <c r="B30" s="175" t="s">
        <v>45</v>
      </c>
      <c r="C30" s="20">
        <v>2310</v>
      </c>
      <c r="D30" s="13">
        <v>5172</v>
      </c>
      <c r="E30" s="156">
        <v>7</v>
      </c>
      <c r="F30" s="195">
        <v>0</v>
      </c>
      <c r="G30" s="219">
        <v>10</v>
      </c>
      <c r="H30" s="223">
        <v>0</v>
      </c>
      <c r="I30" s="223">
        <v>0</v>
      </c>
      <c r="J30" s="223">
        <v>0</v>
      </c>
    </row>
    <row r="31" spans="1:10" ht="15">
      <c r="A31" s="227"/>
      <c r="B31" s="175" t="s">
        <v>10</v>
      </c>
      <c r="C31" s="20">
        <v>2310</v>
      </c>
      <c r="D31" s="13">
        <v>5175</v>
      </c>
      <c r="E31" s="156">
        <v>11</v>
      </c>
      <c r="F31" s="194">
        <v>25</v>
      </c>
      <c r="G31" s="219">
        <v>25</v>
      </c>
      <c r="H31" s="223">
        <v>13</v>
      </c>
      <c r="I31" s="223">
        <v>13</v>
      </c>
      <c r="J31" s="223">
        <v>15</v>
      </c>
    </row>
    <row r="32" spans="1:10" ht="15">
      <c r="A32" s="227"/>
      <c r="B32" s="175" t="s">
        <v>28</v>
      </c>
      <c r="C32" s="20">
        <v>2310</v>
      </c>
      <c r="D32" s="13">
        <v>6121</v>
      </c>
      <c r="E32" s="156">
        <v>4460</v>
      </c>
      <c r="F32" s="195">
        <v>1500</v>
      </c>
      <c r="G32" s="219">
        <v>7232</v>
      </c>
      <c r="H32" s="223">
        <v>5885</v>
      </c>
      <c r="I32" s="223">
        <v>6324</v>
      </c>
      <c r="J32" s="223">
        <v>6540</v>
      </c>
    </row>
    <row r="33" spans="1:10" ht="15">
      <c r="A33" s="227"/>
      <c r="B33" s="175" t="s">
        <v>48</v>
      </c>
      <c r="C33" s="20">
        <v>2310</v>
      </c>
      <c r="D33" s="24">
        <v>6122</v>
      </c>
      <c r="E33" s="156">
        <v>100</v>
      </c>
      <c r="F33" s="195">
        <v>100</v>
      </c>
      <c r="G33" s="219">
        <v>100</v>
      </c>
      <c r="H33" s="223">
        <v>100</v>
      </c>
      <c r="I33" s="223">
        <v>100</v>
      </c>
      <c r="J33" s="223">
        <v>100</v>
      </c>
    </row>
    <row r="34" spans="1:10" ht="15">
      <c r="A34" s="228"/>
      <c r="B34" s="166" t="s">
        <v>11</v>
      </c>
      <c r="C34" s="20">
        <v>6310</v>
      </c>
      <c r="D34" s="13">
        <v>5163</v>
      </c>
      <c r="E34" s="156">
        <v>2</v>
      </c>
      <c r="F34" s="195">
        <v>2</v>
      </c>
      <c r="G34" s="219">
        <v>2</v>
      </c>
      <c r="H34" s="223">
        <v>3</v>
      </c>
      <c r="I34" s="223">
        <v>3</v>
      </c>
      <c r="J34" s="223">
        <v>3</v>
      </c>
    </row>
    <row r="35" spans="1:10" ht="15.75" thickBot="1">
      <c r="A35" s="227"/>
      <c r="B35" s="177" t="s">
        <v>49</v>
      </c>
      <c r="C35" s="21">
        <v>6399</v>
      </c>
      <c r="D35" s="12">
        <v>5362</v>
      </c>
      <c r="E35" s="157">
        <v>210</v>
      </c>
      <c r="F35" s="196">
        <v>762.6</v>
      </c>
      <c r="G35" s="220">
        <v>30</v>
      </c>
      <c r="H35" s="224">
        <v>230</v>
      </c>
      <c r="I35" s="224">
        <v>230</v>
      </c>
      <c r="J35" s="224">
        <v>230</v>
      </c>
    </row>
    <row r="36" spans="1:10" ht="15" thickBot="1">
      <c r="A36" s="227"/>
      <c r="B36" s="229" t="s">
        <v>12</v>
      </c>
      <c r="C36" s="230"/>
      <c r="D36" s="231"/>
      <c r="E36" s="158">
        <f>E13+E14+E15+E16+E17+E18+E19+E20+E21+E22+E23+E24+E25+E26+E27+E28+E29+E30+E31+E32+E33+E34+E35</f>
        <v>6769</v>
      </c>
      <c r="F36" s="197">
        <f>F13+F14+F15+F16+F17+F18+F19+F20+F21+F22+F23+F24+F25+F26+F27+F28+F29+F30+F31+F32+F33+F34+F35</f>
        <v>4249.236000000001</v>
      </c>
      <c r="G36" s="225">
        <f>G13+G14+G15+G16+G17+G18+G19+G20+G21+G22+G23+G24+G25+G26+G27+G28+G29+G30+G31+G32+G33+G34+G35</f>
        <v>9350</v>
      </c>
      <c r="H36" s="217">
        <f>SUM(H13:H35)</f>
        <v>8167</v>
      </c>
      <c r="I36" s="217">
        <f>SUM(I13:I35)</f>
        <v>8616</v>
      </c>
      <c r="J36" s="217">
        <f>SUM(J13:J35)</f>
        <v>8840</v>
      </c>
    </row>
    <row r="37" spans="1:10" ht="13.5" thickBot="1">
      <c r="A37" s="228"/>
      <c r="B37" s="5"/>
      <c r="E37" s="77"/>
      <c r="F37" s="77"/>
      <c r="G37" s="77"/>
      <c r="H37" s="215"/>
      <c r="I37" s="215"/>
      <c r="J37" s="215"/>
    </row>
    <row r="38" spans="1:10" ht="15.75" thickBot="1">
      <c r="A38" s="55"/>
      <c r="B38" s="181" t="s">
        <v>68</v>
      </c>
      <c r="C38" s="179"/>
      <c r="D38" s="180">
        <v>8000</v>
      </c>
      <c r="E38" s="211">
        <v>0</v>
      </c>
      <c r="F38" s="212">
        <v>-2886</v>
      </c>
      <c r="G38" s="213">
        <v>1134</v>
      </c>
      <c r="H38" s="217">
        <v>0</v>
      </c>
      <c r="I38" s="217">
        <v>0</v>
      </c>
      <c r="J38" s="217">
        <v>0</v>
      </c>
    </row>
    <row r="40" ht="12.75">
      <c r="B40" t="s">
        <v>83</v>
      </c>
    </row>
  </sheetData>
  <sheetProtection/>
  <mergeCells count="8">
    <mergeCell ref="A13:A37"/>
    <mergeCell ref="B36:D36"/>
    <mergeCell ref="A2:B2"/>
    <mergeCell ref="C2:J2"/>
    <mergeCell ref="A3:B3"/>
    <mergeCell ref="C3:F3"/>
    <mergeCell ref="A5:B5"/>
    <mergeCell ref="A7:A1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zoomScale="85" zoomScaleNormal="85" zoomScaleSheetLayoutView="100" workbookViewId="0" topLeftCell="A21">
      <selection activeCell="N50" sqref="N50"/>
    </sheetView>
  </sheetViews>
  <sheetFormatPr defaultColWidth="9.140625" defaultRowHeight="12.75"/>
  <cols>
    <col min="2" max="2" width="63.7109375" style="0" customWidth="1"/>
    <col min="3" max="4" width="9.28125" style="0" customWidth="1"/>
    <col min="5" max="10" width="15.7109375" style="0" customWidth="1"/>
  </cols>
  <sheetData>
    <row r="1" spans="2:8" ht="13.5" thickBot="1">
      <c r="B1" s="1"/>
      <c r="C1" s="2"/>
      <c r="D1" s="2"/>
      <c r="E1" s="2"/>
      <c r="F1" s="2"/>
      <c r="G1" s="2"/>
      <c r="H1" s="2"/>
    </row>
    <row r="2" spans="1:9" ht="16.5" thickBot="1">
      <c r="A2" s="235" t="s">
        <v>0</v>
      </c>
      <c r="B2" s="235"/>
      <c r="C2" s="232" t="s">
        <v>35</v>
      </c>
      <c r="D2" s="233"/>
      <c r="E2" s="233"/>
      <c r="F2" s="233"/>
      <c r="G2" s="233"/>
      <c r="H2" s="233"/>
      <c r="I2" s="234"/>
    </row>
    <row r="3" spans="1:9" ht="15.75" thickBot="1">
      <c r="A3" s="236" t="s">
        <v>17</v>
      </c>
      <c r="B3" s="236"/>
      <c r="C3" s="240" t="s">
        <v>18</v>
      </c>
      <c r="D3" s="241"/>
      <c r="E3" s="241"/>
      <c r="F3" s="241"/>
      <c r="G3" s="241"/>
      <c r="H3" s="241"/>
      <c r="I3" s="242"/>
    </row>
    <row r="4" spans="2:8" ht="12.75">
      <c r="B4" s="1"/>
      <c r="C4" s="2"/>
      <c r="D4" s="2"/>
      <c r="E4" s="2"/>
      <c r="F4" s="2"/>
      <c r="G4" s="2"/>
      <c r="H4" s="2"/>
    </row>
    <row r="5" spans="1:8" ht="13.5" thickBot="1">
      <c r="A5" s="236"/>
      <c r="B5" s="236"/>
      <c r="C5" s="2"/>
      <c r="D5" s="2"/>
      <c r="E5" s="2"/>
      <c r="F5" s="2"/>
      <c r="G5" s="2"/>
      <c r="H5" s="2"/>
    </row>
    <row r="6" spans="1:10" ht="49.5" customHeight="1" thickBot="1">
      <c r="A6" s="15"/>
      <c r="B6" s="16"/>
      <c r="C6" s="27" t="s">
        <v>1</v>
      </c>
      <c r="D6" s="27" t="s">
        <v>2</v>
      </c>
      <c r="E6" s="101" t="s">
        <v>38</v>
      </c>
      <c r="F6" s="102" t="s">
        <v>36</v>
      </c>
      <c r="G6" s="103" t="s">
        <v>39</v>
      </c>
      <c r="H6" s="103" t="s">
        <v>37</v>
      </c>
      <c r="I6" s="105" t="s">
        <v>65</v>
      </c>
      <c r="J6" s="115" t="s">
        <v>66</v>
      </c>
    </row>
    <row r="7" spans="1:16" ht="15">
      <c r="A7" s="226" t="s">
        <v>13</v>
      </c>
      <c r="B7" s="64" t="s">
        <v>19</v>
      </c>
      <c r="C7" s="18">
        <v>2310</v>
      </c>
      <c r="D7" s="19">
        <v>2132</v>
      </c>
      <c r="E7" s="81">
        <v>6768</v>
      </c>
      <c r="F7" s="82">
        <v>6768</v>
      </c>
      <c r="G7" s="48">
        <v>5075.925</v>
      </c>
      <c r="H7" s="48">
        <v>6767.9</v>
      </c>
      <c r="I7" s="112">
        <v>6768</v>
      </c>
      <c r="J7" s="132">
        <v>8000</v>
      </c>
      <c r="K7" s="33"/>
      <c r="L7" s="33"/>
      <c r="M7" s="33"/>
      <c r="N7" s="33"/>
      <c r="O7" s="33"/>
      <c r="P7" s="33"/>
    </row>
    <row r="8" spans="1:16" ht="15">
      <c r="A8" s="227"/>
      <c r="B8" s="65" t="s">
        <v>25</v>
      </c>
      <c r="C8" s="35">
        <v>2310</v>
      </c>
      <c r="D8" s="36">
        <v>2132</v>
      </c>
      <c r="E8" s="83">
        <v>0</v>
      </c>
      <c r="F8" s="84">
        <v>0</v>
      </c>
      <c r="G8" s="49">
        <v>109.094</v>
      </c>
      <c r="H8" s="49">
        <v>109.094</v>
      </c>
      <c r="I8" s="113">
        <v>0</v>
      </c>
      <c r="J8" s="133">
        <v>0</v>
      </c>
      <c r="K8" s="33"/>
      <c r="L8" s="33"/>
      <c r="M8" s="33"/>
      <c r="N8" s="33"/>
      <c r="O8" s="33"/>
      <c r="P8" s="33"/>
    </row>
    <row r="9" spans="1:16" ht="15">
      <c r="A9" s="227"/>
      <c r="B9" s="67" t="s">
        <v>26</v>
      </c>
      <c r="C9" s="35">
        <v>2310</v>
      </c>
      <c r="D9" s="36">
        <v>2111</v>
      </c>
      <c r="E9" s="83">
        <v>0</v>
      </c>
      <c r="F9" s="84">
        <v>2.989</v>
      </c>
      <c r="G9" s="49">
        <v>2.989</v>
      </c>
      <c r="H9" s="49">
        <v>16</v>
      </c>
      <c r="I9" s="113">
        <v>16</v>
      </c>
      <c r="J9" s="133">
        <v>16</v>
      </c>
      <c r="K9" s="33"/>
      <c r="L9" s="33"/>
      <c r="M9" s="33"/>
      <c r="N9" s="33"/>
      <c r="O9" s="33"/>
      <c r="P9" s="33"/>
    </row>
    <row r="10" spans="1:10" ht="15.75" thickBot="1">
      <c r="A10" s="227"/>
      <c r="B10" s="66" t="s">
        <v>3</v>
      </c>
      <c r="C10" s="21">
        <v>6310</v>
      </c>
      <c r="D10" s="12">
        <v>2141</v>
      </c>
      <c r="E10" s="85">
        <v>1</v>
      </c>
      <c r="F10" s="86">
        <v>1</v>
      </c>
      <c r="G10" s="50">
        <v>171.522</v>
      </c>
      <c r="H10" s="50">
        <v>241.6</v>
      </c>
      <c r="I10" s="114">
        <v>200</v>
      </c>
      <c r="J10" s="134">
        <v>200</v>
      </c>
    </row>
    <row r="11" spans="1:10" ht="15" thickBot="1">
      <c r="A11" s="238"/>
      <c r="B11" s="110" t="s">
        <v>4</v>
      </c>
      <c r="C11" s="110"/>
      <c r="D11" s="111"/>
      <c r="E11" s="87">
        <f aca="true" t="shared" si="0" ref="E11:J11">SUM(E7:E10)</f>
        <v>6769</v>
      </c>
      <c r="F11" s="88">
        <f t="shared" si="0"/>
        <v>6771.989</v>
      </c>
      <c r="G11" s="51">
        <f t="shared" si="0"/>
        <v>5359.53</v>
      </c>
      <c r="H11" s="51">
        <f t="shared" si="0"/>
        <v>7134.594</v>
      </c>
      <c r="I11" s="108">
        <f t="shared" si="0"/>
        <v>6984</v>
      </c>
      <c r="J11" s="135">
        <f t="shared" si="0"/>
        <v>8216</v>
      </c>
    </row>
    <row r="12" spans="1:10" ht="13.5" thickBot="1">
      <c r="A12" s="5"/>
      <c r="B12" s="6"/>
      <c r="C12" s="8"/>
      <c r="D12" s="8"/>
      <c r="E12" s="8"/>
      <c r="F12" s="52"/>
      <c r="G12" s="52"/>
      <c r="H12" s="52"/>
      <c r="I12" s="74"/>
      <c r="J12" s="77"/>
    </row>
    <row r="13" spans="1:14" ht="15">
      <c r="A13" s="226" t="s">
        <v>5</v>
      </c>
      <c r="B13" s="9" t="s">
        <v>30</v>
      </c>
      <c r="C13" s="3">
        <v>2310</v>
      </c>
      <c r="D13" s="19">
        <v>5011</v>
      </c>
      <c r="E13" s="89">
        <v>580</v>
      </c>
      <c r="F13" s="82">
        <v>580</v>
      </c>
      <c r="G13" s="104">
        <v>432</v>
      </c>
      <c r="H13" s="104">
        <v>580</v>
      </c>
      <c r="I13" s="106">
        <v>580</v>
      </c>
      <c r="J13" s="128">
        <v>580</v>
      </c>
      <c r="N13" s="42"/>
    </row>
    <row r="14" spans="1:10" ht="12.75">
      <c r="A14" s="227"/>
      <c r="B14" s="44" t="s">
        <v>21</v>
      </c>
      <c r="C14" s="34"/>
      <c r="D14" s="38"/>
      <c r="E14" s="90">
        <v>460</v>
      </c>
      <c r="F14" s="91">
        <v>460</v>
      </c>
      <c r="G14" s="75">
        <v>342</v>
      </c>
      <c r="H14" s="75">
        <v>460</v>
      </c>
      <c r="I14" s="144">
        <v>460</v>
      </c>
      <c r="J14" s="144">
        <v>460</v>
      </c>
    </row>
    <row r="15" spans="1:10" ht="12.75">
      <c r="A15" s="227"/>
      <c r="B15" s="44" t="s">
        <v>22</v>
      </c>
      <c r="C15" s="34"/>
      <c r="D15" s="38"/>
      <c r="E15" s="90">
        <v>120</v>
      </c>
      <c r="F15" s="91">
        <v>120</v>
      </c>
      <c r="G15" s="75">
        <v>90</v>
      </c>
      <c r="H15" s="75">
        <v>120</v>
      </c>
      <c r="I15" s="144">
        <v>120</v>
      </c>
      <c r="J15" s="144">
        <v>120</v>
      </c>
    </row>
    <row r="16" spans="1:10" ht="15">
      <c r="A16" s="227"/>
      <c r="B16" s="28" t="s">
        <v>20</v>
      </c>
      <c r="C16" s="29">
        <v>2310</v>
      </c>
      <c r="D16" s="39">
        <v>5021</v>
      </c>
      <c r="E16" s="92">
        <v>100</v>
      </c>
      <c r="F16" s="84">
        <v>100</v>
      </c>
      <c r="G16" s="71">
        <v>100</v>
      </c>
      <c r="H16" s="71">
        <v>100</v>
      </c>
      <c r="I16" s="107">
        <v>100</v>
      </c>
      <c r="J16" s="129">
        <v>100</v>
      </c>
    </row>
    <row r="17" spans="1:10" ht="15">
      <c r="A17" s="227"/>
      <c r="B17" s="28" t="s">
        <v>6</v>
      </c>
      <c r="C17" s="29">
        <v>2310</v>
      </c>
      <c r="D17" s="39">
        <v>5031</v>
      </c>
      <c r="E17" s="92">
        <v>145</v>
      </c>
      <c r="F17" s="84">
        <v>145</v>
      </c>
      <c r="G17" s="71">
        <v>107.136</v>
      </c>
      <c r="H17" s="71">
        <v>145</v>
      </c>
      <c r="I17" s="107">
        <v>145</v>
      </c>
      <c r="J17" s="129">
        <v>145</v>
      </c>
    </row>
    <row r="18" spans="1:10" ht="15">
      <c r="A18" s="227"/>
      <c r="B18" s="28" t="s">
        <v>7</v>
      </c>
      <c r="C18" s="29">
        <v>2310</v>
      </c>
      <c r="D18" s="39">
        <v>5032</v>
      </c>
      <c r="E18" s="92">
        <v>52</v>
      </c>
      <c r="F18" s="84">
        <v>52</v>
      </c>
      <c r="G18" s="71">
        <v>38.88</v>
      </c>
      <c r="H18" s="71">
        <v>52</v>
      </c>
      <c r="I18" s="107">
        <v>52</v>
      </c>
      <c r="J18" s="129">
        <v>52</v>
      </c>
    </row>
    <row r="19" spans="1:10" ht="15">
      <c r="A19" s="227"/>
      <c r="B19" s="28" t="s">
        <v>8</v>
      </c>
      <c r="C19" s="29">
        <v>2310</v>
      </c>
      <c r="D19" s="39">
        <v>5038</v>
      </c>
      <c r="E19" s="92">
        <v>3</v>
      </c>
      <c r="F19" s="84">
        <v>3</v>
      </c>
      <c r="G19" s="71">
        <v>1.815</v>
      </c>
      <c r="H19" s="71">
        <v>3</v>
      </c>
      <c r="I19" s="107">
        <v>3</v>
      </c>
      <c r="J19" s="129">
        <v>3</v>
      </c>
    </row>
    <row r="20" spans="1:10" ht="15">
      <c r="A20" s="227"/>
      <c r="B20" s="28" t="s">
        <v>40</v>
      </c>
      <c r="C20" s="29">
        <v>2310</v>
      </c>
      <c r="D20" s="39">
        <v>5042</v>
      </c>
      <c r="E20" s="92">
        <v>2</v>
      </c>
      <c r="F20" s="84">
        <v>3.453</v>
      </c>
      <c r="G20" s="71">
        <v>3.453</v>
      </c>
      <c r="H20" s="71">
        <v>3.453</v>
      </c>
      <c r="I20" s="107">
        <v>4</v>
      </c>
      <c r="J20" s="129">
        <v>4</v>
      </c>
    </row>
    <row r="21" spans="1:10" ht="15">
      <c r="A21" s="227"/>
      <c r="B21" s="10" t="s">
        <v>16</v>
      </c>
      <c r="C21" s="4">
        <v>2310</v>
      </c>
      <c r="D21" s="36">
        <v>5137</v>
      </c>
      <c r="E21" s="92">
        <v>10</v>
      </c>
      <c r="F21" s="84">
        <v>10</v>
      </c>
      <c r="G21" s="71">
        <v>0</v>
      </c>
      <c r="H21" s="71">
        <v>0</v>
      </c>
      <c r="I21" s="107">
        <v>10</v>
      </c>
      <c r="J21" s="129">
        <v>10</v>
      </c>
    </row>
    <row r="22" spans="1:10" ht="15">
      <c r="A22" s="227"/>
      <c r="B22" s="10" t="s">
        <v>31</v>
      </c>
      <c r="C22" s="4">
        <v>2310</v>
      </c>
      <c r="D22" s="36">
        <v>5139</v>
      </c>
      <c r="E22" s="92">
        <v>63</v>
      </c>
      <c r="F22" s="84">
        <v>63</v>
      </c>
      <c r="G22" s="71">
        <v>47.327</v>
      </c>
      <c r="H22" s="71">
        <v>63</v>
      </c>
      <c r="I22" s="107">
        <v>92</v>
      </c>
      <c r="J22" s="129">
        <v>92</v>
      </c>
    </row>
    <row r="23" spans="1:10" ht="12.75">
      <c r="A23" s="227"/>
      <c r="B23" s="45" t="s">
        <v>23</v>
      </c>
      <c r="C23" s="4"/>
      <c r="D23" s="36"/>
      <c r="E23" s="92"/>
      <c r="F23" s="84"/>
      <c r="G23" s="75">
        <v>42.916</v>
      </c>
      <c r="H23" s="75">
        <v>58.589</v>
      </c>
      <c r="I23" s="127">
        <v>70</v>
      </c>
      <c r="J23" s="127">
        <v>70</v>
      </c>
    </row>
    <row r="24" spans="1:10" ht="12.75">
      <c r="A24" s="227"/>
      <c r="B24" s="45" t="s">
        <v>24</v>
      </c>
      <c r="C24" s="4"/>
      <c r="D24" s="36"/>
      <c r="E24" s="92"/>
      <c r="F24" s="84"/>
      <c r="G24" s="75">
        <v>1.265</v>
      </c>
      <c r="H24" s="75">
        <v>1.265</v>
      </c>
      <c r="I24" s="127">
        <v>2</v>
      </c>
      <c r="J24" s="127">
        <v>2</v>
      </c>
    </row>
    <row r="25" spans="1:10" ht="12.75">
      <c r="A25" s="227"/>
      <c r="B25" s="45" t="s">
        <v>51</v>
      </c>
      <c r="C25" s="4"/>
      <c r="D25" s="36"/>
      <c r="E25" s="92"/>
      <c r="F25" s="84"/>
      <c r="G25" s="75">
        <v>3.146</v>
      </c>
      <c r="H25" s="75">
        <v>3.146</v>
      </c>
      <c r="I25" s="127">
        <v>0</v>
      </c>
      <c r="J25" s="127">
        <v>0</v>
      </c>
    </row>
    <row r="26" spans="1:10" ht="12.75">
      <c r="A26" s="227"/>
      <c r="B26" s="45" t="s">
        <v>56</v>
      </c>
      <c r="C26" s="4"/>
      <c r="D26" s="36"/>
      <c r="E26" s="92"/>
      <c r="F26" s="84"/>
      <c r="G26" s="75"/>
      <c r="H26" s="75"/>
      <c r="I26" s="127">
        <v>20</v>
      </c>
      <c r="J26" s="127">
        <v>20</v>
      </c>
    </row>
    <row r="27" spans="1:10" ht="15">
      <c r="A27" s="227"/>
      <c r="B27" s="10" t="s">
        <v>41</v>
      </c>
      <c r="C27" s="4">
        <v>2310</v>
      </c>
      <c r="D27" s="36">
        <v>5151</v>
      </c>
      <c r="E27" s="92">
        <v>1.5</v>
      </c>
      <c r="F27" s="84">
        <v>1.5</v>
      </c>
      <c r="G27" s="71">
        <v>0.9</v>
      </c>
      <c r="H27" s="71">
        <v>1.2</v>
      </c>
      <c r="I27" s="107">
        <v>1.5</v>
      </c>
      <c r="J27" s="130">
        <v>2</v>
      </c>
    </row>
    <row r="28" spans="1:13" ht="15">
      <c r="A28" s="227"/>
      <c r="B28" s="11" t="s">
        <v>42</v>
      </c>
      <c r="C28" s="7">
        <v>2310</v>
      </c>
      <c r="D28" s="13">
        <v>5154</v>
      </c>
      <c r="E28" s="93">
        <v>2.5</v>
      </c>
      <c r="F28" s="84">
        <v>2.5</v>
      </c>
      <c r="G28" s="78">
        <v>2.25</v>
      </c>
      <c r="H28" s="78">
        <v>3</v>
      </c>
      <c r="I28" s="118">
        <v>3</v>
      </c>
      <c r="J28" s="130">
        <v>3</v>
      </c>
      <c r="M28" s="60"/>
    </row>
    <row r="29" spans="1:10" ht="15">
      <c r="A29" s="227"/>
      <c r="B29" s="11" t="s">
        <v>43</v>
      </c>
      <c r="C29" s="7">
        <v>2310</v>
      </c>
      <c r="D29" s="13">
        <v>5161</v>
      </c>
      <c r="E29" s="93">
        <v>1</v>
      </c>
      <c r="F29" s="84">
        <v>1</v>
      </c>
      <c r="G29" s="78">
        <v>0.225</v>
      </c>
      <c r="H29" s="78">
        <v>0.5</v>
      </c>
      <c r="I29" s="118">
        <v>1</v>
      </c>
      <c r="J29" s="130">
        <v>1</v>
      </c>
    </row>
    <row r="30" spans="1:10" ht="15">
      <c r="A30" s="227"/>
      <c r="B30" s="11" t="s">
        <v>53</v>
      </c>
      <c r="C30" s="7">
        <v>2310</v>
      </c>
      <c r="D30" s="13">
        <v>5162</v>
      </c>
      <c r="E30" s="93">
        <v>3</v>
      </c>
      <c r="F30" s="84">
        <v>3</v>
      </c>
      <c r="G30" s="78">
        <v>2.729</v>
      </c>
      <c r="H30" s="78">
        <v>4</v>
      </c>
      <c r="I30" s="118">
        <v>4</v>
      </c>
      <c r="J30" s="130">
        <v>4</v>
      </c>
    </row>
    <row r="31" spans="1:10" ht="15">
      <c r="A31" s="227"/>
      <c r="B31" s="11" t="s">
        <v>44</v>
      </c>
      <c r="C31" s="7">
        <v>2310</v>
      </c>
      <c r="D31" s="13">
        <v>5164</v>
      </c>
      <c r="E31" s="93">
        <v>44</v>
      </c>
      <c r="F31" s="84">
        <v>44</v>
      </c>
      <c r="G31" s="78">
        <v>32.301</v>
      </c>
      <c r="H31" s="78">
        <v>43.1</v>
      </c>
      <c r="I31" s="118">
        <v>47</v>
      </c>
      <c r="J31" s="130">
        <v>47</v>
      </c>
    </row>
    <row r="32" spans="1:16" ht="15">
      <c r="A32" s="227"/>
      <c r="B32" s="30" t="s">
        <v>54</v>
      </c>
      <c r="C32" s="7">
        <v>2310</v>
      </c>
      <c r="D32" s="13">
        <v>5166</v>
      </c>
      <c r="E32" s="93">
        <v>160</v>
      </c>
      <c r="F32" s="84">
        <v>160</v>
      </c>
      <c r="G32" s="71">
        <v>113.74</v>
      </c>
      <c r="H32" s="71">
        <v>150</v>
      </c>
      <c r="I32" s="118">
        <v>150</v>
      </c>
      <c r="J32" s="130">
        <v>150</v>
      </c>
      <c r="K32" s="76"/>
      <c r="L32" s="33"/>
      <c r="M32" s="33"/>
      <c r="N32" s="33"/>
      <c r="O32" s="33"/>
      <c r="P32" s="33"/>
    </row>
    <row r="33" spans="1:16" ht="12.75">
      <c r="A33" s="227"/>
      <c r="B33" s="46" t="s">
        <v>55</v>
      </c>
      <c r="C33" s="31"/>
      <c r="D33" s="40"/>
      <c r="E33" s="93"/>
      <c r="F33" s="84"/>
      <c r="G33" s="75">
        <v>113.74</v>
      </c>
      <c r="H33" s="75">
        <v>150</v>
      </c>
      <c r="I33" s="145">
        <v>150</v>
      </c>
      <c r="J33" s="145">
        <v>150</v>
      </c>
      <c r="K33" s="33"/>
      <c r="L33" s="33"/>
      <c r="M33" s="33"/>
      <c r="N33" s="73"/>
      <c r="O33" s="33"/>
      <c r="P33" s="33"/>
    </row>
    <row r="34" spans="1:10" ht="15">
      <c r="A34" s="227"/>
      <c r="B34" s="11" t="s">
        <v>52</v>
      </c>
      <c r="C34" s="7">
        <v>2310</v>
      </c>
      <c r="D34" s="13">
        <v>5168</v>
      </c>
      <c r="E34" s="93">
        <v>15</v>
      </c>
      <c r="F34" s="84">
        <v>15</v>
      </c>
      <c r="G34" s="78">
        <v>10.104</v>
      </c>
      <c r="H34" s="78">
        <v>15</v>
      </c>
      <c r="I34" s="118">
        <v>15</v>
      </c>
      <c r="J34" s="130">
        <v>15</v>
      </c>
    </row>
    <row r="35" spans="1:10" ht="15">
      <c r="A35" s="227"/>
      <c r="B35" s="11" t="s">
        <v>9</v>
      </c>
      <c r="C35" s="7">
        <v>2310</v>
      </c>
      <c r="D35" s="13">
        <v>5169</v>
      </c>
      <c r="E35" s="93">
        <v>37</v>
      </c>
      <c r="F35" s="84">
        <v>37</v>
      </c>
      <c r="G35" s="71">
        <v>25.917</v>
      </c>
      <c r="H35" s="71">
        <v>31</v>
      </c>
      <c r="I35" s="107">
        <v>43</v>
      </c>
      <c r="J35" s="130">
        <v>43</v>
      </c>
    </row>
    <row r="36" spans="1:10" ht="12.75">
      <c r="A36" s="227"/>
      <c r="B36" s="46" t="s">
        <v>57</v>
      </c>
      <c r="C36" s="7"/>
      <c r="D36" s="13"/>
      <c r="E36" s="93"/>
      <c r="F36" s="84"/>
      <c r="G36" s="75">
        <v>2.43</v>
      </c>
      <c r="H36" s="75">
        <v>3.24</v>
      </c>
      <c r="I36" s="119">
        <v>4</v>
      </c>
      <c r="J36" s="131">
        <v>4</v>
      </c>
    </row>
    <row r="37" spans="1:10" ht="12.75">
      <c r="A37" s="227"/>
      <c r="B37" s="46" t="s">
        <v>58</v>
      </c>
      <c r="C37" s="7"/>
      <c r="D37" s="13"/>
      <c r="E37" s="93"/>
      <c r="F37" s="84"/>
      <c r="G37" s="75">
        <v>11.887</v>
      </c>
      <c r="H37" s="75">
        <v>16.16</v>
      </c>
      <c r="I37" s="119">
        <v>17</v>
      </c>
      <c r="J37" s="131">
        <v>17</v>
      </c>
    </row>
    <row r="38" spans="1:10" ht="12.75">
      <c r="A38" s="227"/>
      <c r="B38" s="46" t="s">
        <v>59</v>
      </c>
      <c r="C38" s="7"/>
      <c r="D38" s="13"/>
      <c r="E38" s="93"/>
      <c r="F38" s="84"/>
      <c r="G38" s="75">
        <v>11.6</v>
      </c>
      <c r="H38" s="75">
        <v>11.6</v>
      </c>
      <c r="I38" s="119">
        <v>12</v>
      </c>
      <c r="J38" s="131">
        <v>12</v>
      </c>
    </row>
    <row r="39" spans="1:10" ht="12.75">
      <c r="A39" s="227"/>
      <c r="B39" s="46" t="s">
        <v>56</v>
      </c>
      <c r="C39" s="7"/>
      <c r="D39" s="13"/>
      <c r="E39" s="93"/>
      <c r="F39" s="84"/>
      <c r="G39" s="79"/>
      <c r="H39" s="78"/>
      <c r="I39" s="119">
        <v>10</v>
      </c>
      <c r="J39" s="131">
        <v>10</v>
      </c>
    </row>
    <row r="40" spans="1:10" ht="15">
      <c r="A40" s="227"/>
      <c r="B40" s="11" t="s">
        <v>29</v>
      </c>
      <c r="C40" s="7">
        <v>2310</v>
      </c>
      <c r="D40" s="13">
        <v>5171</v>
      </c>
      <c r="E40" s="93">
        <v>760</v>
      </c>
      <c r="F40" s="84">
        <v>1340.256</v>
      </c>
      <c r="G40" s="71">
        <v>545.358</v>
      </c>
      <c r="H40" s="71">
        <v>665.383</v>
      </c>
      <c r="I40" s="120">
        <v>700</v>
      </c>
      <c r="J40" s="130">
        <v>700</v>
      </c>
    </row>
    <row r="41" spans="1:10" ht="12.75" customHeight="1">
      <c r="A41" s="227"/>
      <c r="B41" s="46" t="s">
        <v>60</v>
      </c>
      <c r="C41" s="37"/>
      <c r="D41" s="41"/>
      <c r="E41" s="94"/>
      <c r="F41" s="95"/>
      <c r="G41" s="75">
        <v>485.383</v>
      </c>
      <c r="H41" s="75">
        <v>485.383</v>
      </c>
      <c r="I41" s="121"/>
      <c r="J41" s="116"/>
    </row>
    <row r="42" spans="1:10" ht="12.75" customHeight="1">
      <c r="A42" s="227"/>
      <c r="B42" s="46" t="s">
        <v>61</v>
      </c>
      <c r="C42" s="37"/>
      <c r="D42" s="41"/>
      <c r="E42" s="94"/>
      <c r="F42" s="95"/>
      <c r="G42" s="75">
        <v>59.975</v>
      </c>
      <c r="H42" s="75">
        <v>180</v>
      </c>
      <c r="I42" s="122">
        <v>700</v>
      </c>
      <c r="J42" s="122">
        <v>700</v>
      </c>
    </row>
    <row r="43" spans="1:10" ht="15">
      <c r="A43" s="227"/>
      <c r="B43" s="11" t="s">
        <v>45</v>
      </c>
      <c r="C43" s="7">
        <v>2310</v>
      </c>
      <c r="D43" s="13">
        <v>5172</v>
      </c>
      <c r="E43" s="93">
        <v>7</v>
      </c>
      <c r="F43" s="84">
        <v>7</v>
      </c>
      <c r="G43" s="78">
        <v>0</v>
      </c>
      <c r="H43" s="78">
        <v>0</v>
      </c>
      <c r="I43" s="120">
        <v>10</v>
      </c>
      <c r="J43" s="130">
        <v>10</v>
      </c>
    </row>
    <row r="44" spans="1:10" ht="15">
      <c r="A44" s="227"/>
      <c r="B44" s="11" t="s">
        <v>10</v>
      </c>
      <c r="C44" s="7">
        <v>2310</v>
      </c>
      <c r="D44" s="13">
        <v>5175</v>
      </c>
      <c r="E44" s="93">
        <v>11</v>
      </c>
      <c r="F44" s="84">
        <v>25</v>
      </c>
      <c r="G44" s="71">
        <v>15.067</v>
      </c>
      <c r="H44" s="71">
        <v>25</v>
      </c>
      <c r="I44" s="123">
        <v>25</v>
      </c>
      <c r="J44" s="130">
        <v>25</v>
      </c>
    </row>
    <row r="45" spans="1:10" ht="12.75">
      <c r="A45" s="227"/>
      <c r="B45" s="46" t="s">
        <v>46</v>
      </c>
      <c r="C45" s="7"/>
      <c r="D45" s="13"/>
      <c r="E45" s="93"/>
      <c r="F45" s="84"/>
      <c r="G45" s="75">
        <v>4.428</v>
      </c>
      <c r="H45" s="75">
        <v>9</v>
      </c>
      <c r="I45" s="126">
        <v>9</v>
      </c>
      <c r="J45" s="126">
        <v>9</v>
      </c>
    </row>
    <row r="46" spans="1:10" ht="12.75">
      <c r="A46" s="227"/>
      <c r="B46" s="46" t="s">
        <v>47</v>
      </c>
      <c r="C46" s="7"/>
      <c r="D46" s="13"/>
      <c r="E46" s="93"/>
      <c r="F46" s="84"/>
      <c r="G46" s="75">
        <v>10.639</v>
      </c>
      <c r="H46" s="75">
        <v>16</v>
      </c>
      <c r="I46" s="126">
        <v>16</v>
      </c>
      <c r="J46" s="126">
        <v>16</v>
      </c>
    </row>
    <row r="47" spans="1:10" ht="15">
      <c r="A47" s="227"/>
      <c r="B47" s="11" t="s">
        <v>28</v>
      </c>
      <c r="C47" s="7">
        <v>2310</v>
      </c>
      <c r="D47" s="13">
        <v>6121</v>
      </c>
      <c r="E47" s="93">
        <v>4460</v>
      </c>
      <c r="F47" s="84">
        <v>4446</v>
      </c>
      <c r="G47" s="71">
        <v>794.898</v>
      </c>
      <c r="H47" s="78">
        <v>1500</v>
      </c>
      <c r="I47" s="118">
        <v>6000</v>
      </c>
      <c r="J47" s="136">
        <v>7232</v>
      </c>
    </row>
    <row r="48" spans="1:10" ht="12.75" customHeight="1">
      <c r="A48" s="227"/>
      <c r="B48" s="46" t="s">
        <v>62</v>
      </c>
      <c r="C48" s="37"/>
      <c r="D48" s="41"/>
      <c r="E48" s="94"/>
      <c r="F48" s="95"/>
      <c r="G48" s="75">
        <v>479.999</v>
      </c>
      <c r="H48" s="75">
        <v>479.999</v>
      </c>
      <c r="I48" s="124"/>
      <c r="J48" s="117"/>
    </row>
    <row r="49" spans="1:10" ht="12.75" customHeight="1">
      <c r="A49" s="227"/>
      <c r="B49" s="46" t="s">
        <v>63</v>
      </c>
      <c r="C49" s="37"/>
      <c r="D49" s="41"/>
      <c r="E49" s="94"/>
      <c r="F49" s="95"/>
      <c r="G49" s="75">
        <v>314.899</v>
      </c>
      <c r="H49" s="75">
        <v>314.899</v>
      </c>
      <c r="I49" s="121"/>
      <c r="J49" s="117"/>
    </row>
    <row r="50" spans="1:10" ht="12.75" customHeight="1">
      <c r="A50" s="227"/>
      <c r="B50" s="46" t="s">
        <v>64</v>
      </c>
      <c r="C50" s="37"/>
      <c r="D50" s="41"/>
      <c r="E50" s="94"/>
      <c r="F50" s="95"/>
      <c r="G50" s="75"/>
      <c r="H50" s="75">
        <v>705.102</v>
      </c>
      <c r="I50" s="122">
        <v>6000</v>
      </c>
      <c r="J50" s="122">
        <v>7232</v>
      </c>
    </row>
    <row r="51" spans="1:10" ht="15">
      <c r="A51" s="227"/>
      <c r="B51" s="11" t="s">
        <v>48</v>
      </c>
      <c r="C51" s="7">
        <v>2310</v>
      </c>
      <c r="D51" s="24">
        <v>6122</v>
      </c>
      <c r="E51" s="93">
        <v>100</v>
      </c>
      <c r="F51" s="84">
        <v>100</v>
      </c>
      <c r="G51" s="78">
        <v>0</v>
      </c>
      <c r="H51" s="78">
        <v>100</v>
      </c>
      <c r="I51" s="120">
        <v>100</v>
      </c>
      <c r="J51" s="129">
        <v>100</v>
      </c>
    </row>
    <row r="52" spans="1:10" ht="15.75" thickBot="1">
      <c r="A52" s="227"/>
      <c r="B52" s="25" t="s">
        <v>11</v>
      </c>
      <c r="C52" s="7">
        <v>6310</v>
      </c>
      <c r="D52" s="13">
        <v>5163</v>
      </c>
      <c r="E52" s="93">
        <v>2</v>
      </c>
      <c r="F52" s="84">
        <v>2</v>
      </c>
      <c r="G52" s="78">
        <v>1.3</v>
      </c>
      <c r="H52" s="78">
        <v>2</v>
      </c>
      <c r="I52" s="120">
        <v>2</v>
      </c>
      <c r="J52" s="129">
        <v>2</v>
      </c>
    </row>
    <row r="53" spans="1:10" ht="15.75" thickBot="1">
      <c r="A53" s="227"/>
      <c r="B53" s="25" t="s">
        <v>49</v>
      </c>
      <c r="C53" s="26">
        <v>6399</v>
      </c>
      <c r="D53" s="12">
        <v>5362</v>
      </c>
      <c r="E53" s="96">
        <v>210</v>
      </c>
      <c r="F53" s="86">
        <v>879.185</v>
      </c>
      <c r="G53" s="80">
        <v>879.185</v>
      </c>
      <c r="H53" s="80">
        <v>762.6</v>
      </c>
      <c r="I53" s="125">
        <v>30</v>
      </c>
      <c r="J53" s="134">
        <v>30</v>
      </c>
    </row>
    <row r="54" spans="1:10" ht="13.5" thickBot="1">
      <c r="A54" s="227"/>
      <c r="B54" s="46" t="s">
        <v>27</v>
      </c>
      <c r="C54" s="69"/>
      <c r="D54" s="70"/>
      <c r="E54" s="97"/>
      <c r="F54" s="98"/>
      <c r="G54" s="68">
        <v>860.578</v>
      </c>
      <c r="H54" s="72">
        <v>744</v>
      </c>
      <c r="I54" s="109">
        <v>970</v>
      </c>
      <c r="J54" s="137">
        <v>0</v>
      </c>
    </row>
    <row r="55" spans="1:10" ht="13.5" thickBot="1">
      <c r="A55" s="227"/>
      <c r="B55" s="46" t="s">
        <v>50</v>
      </c>
      <c r="C55" s="69"/>
      <c r="D55" s="70"/>
      <c r="E55" s="97"/>
      <c r="F55" s="98"/>
      <c r="G55" s="72">
        <v>18.607</v>
      </c>
      <c r="H55" s="72">
        <v>18.607</v>
      </c>
      <c r="I55" s="109">
        <v>30</v>
      </c>
      <c r="J55" s="138">
        <v>30</v>
      </c>
    </row>
    <row r="56" spans="1:10" ht="15" thickBot="1">
      <c r="A56" s="227"/>
      <c r="B56" s="229" t="s">
        <v>12</v>
      </c>
      <c r="C56" s="230"/>
      <c r="D56" s="231"/>
      <c r="E56" s="99">
        <f aca="true" t="shared" si="1" ref="E56:J56">E13+E16+E17+E18+E19+E20+E21+E22+E27+E28+E29+E30+E31+E32+E34+E35+E40+E43+E44+E47+E51+E52+E53</f>
        <v>6769</v>
      </c>
      <c r="F56" s="100">
        <f t="shared" si="1"/>
        <v>8019.894</v>
      </c>
      <c r="G56" s="53">
        <f t="shared" si="1"/>
        <v>3154.5850000000005</v>
      </c>
      <c r="H56" s="53">
        <f t="shared" si="1"/>
        <v>4249.236000000001</v>
      </c>
      <c r="I56" s="108">
        <f t="shared" si="1"/>
        <v>8117.5</v>
      </c>
      <c r="J56" s="139">
        <f t="shared" si="1"/>
        <v>9350</v>
      </c>
    </row>
    <row r="57" spans="1:9" ht="13.5" customHeight="1" thickBot="1">
      <c r="A57" s="228"/>
      <c r="B57" s="5"/>
      <c r="E57" s="60"/>
      <c r="I57" s="32"/>
    </row>
    <row r="58" spans="1:11" ht="13.5" customHeight="1" thickBot="1">
      <c r="A58" s="55"/>
      <c r="B58" s="58" t="s">
        <v>32</v>
      </c>
      <c r="C58" s="47"/>
      <c r="D58" s="43"/>
      <c r="E58" s="61"/>
      <c r="F58" s="54"/>
      <c r="G58" s="54">
        <v>2437.552</v>
      </c>
      <c r="H58" s="54">
        <f>H11-H56</f>
        <v>2885.3579999999993</v>
      </c>
      <c r="I58" s="140">
        <v>-1134</v>
      </c>
      <c r="J58" s="143">
        <v>-1134</v>
      </c>
      <c r="K58" s="60"/>
    </row>
    <row r="59" spans="1:10" ht="15.75" thickBot="1">
      <c r="A59" s="17"/>
      <c r="B59" s="59" t="s">
        <v>33</v>
      </c>
      <c r="C59" s="22"/>
      <c r="D59" s="23"/>
      <c r="E59" s="62"/>
      <c r="F59" s="56">
        <v>8539.314</v>
      </c>
      <c r="G59" s="56">
        <v>8539.314</v>
      </c>
      <c r="H59" s="56"/>
      <c r="I59" s="141">
        <v>11425</v>
      </c>
      <c r="J59" s="143">
        <v>11425</v>
      </c>
    </row>
    <row r="60" spans="1:10" ht="15.75" thickBot="1">
      <c r="A60" s="17"/>
      <c r="B60" s="59" t="s">
        <v>34</v>
      </c>
      <c r="C60" s="240"/>
      <c r="D60" s="242"/>
      <c r="E60" s="63"/>
      <c r="F60" s="57"/>
      <c r="G60" s="57">
        <v>10976.866</v>
      </c>
      <c r="H60" s="56">
        <f>H58+G59</f>
        <v>11424.671999999999</v>
      </c>
      <c r="I60" s="142">
        <f>SUM(I58:I59)</f>
        <v>10291</v>
      </c>
      <c r="J60" s="143">
        <v>10291</v>
      </c>
    </row>
    <row r="62" ht="14.25">
      <c r="B62" s="14"/>
    </row>
    <row r="63" ht="14.25">
      <c r="A63" s="14"/>
    </row>
    <row r="65" spans="2:9" ht="14.25">
      <c r="B65" s="14"/>
      <c r="C65" s="239"/>
      <c r="D65" s="239"/>
      <c r="E65" s="239"/>
      <c r="F65" s="239"/>
      <c r="G65" s="239"/>
      <c r="H65" s="239"/>
      <c r="I65" s="239"/>
    </row>
    <row r="66" spans="1:9" ht="14.25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4.25">
      <c r="A67" s="14"/>
      <c r="B67" s="14"/>
      <c r="C67" s="239"/>
      <c r="D67" s="239"/>
      <c r="E67" s="239"/>
      <c r="F67" s="239"/>
      <c r="G67" s="239"/>
      <c r="H67" s="239"/>
      <c r="I67" s="239"/>
    </row>
    <row r="68" ht="14.25">
      <c r="A68" s="14"/>
    </row>
  </sheetData>
  <sheetProtection/>
  <mergeCells count="11">
    <mergeCell ref="A13:A57"/>
    <mergeCell ref="B56:D56"/>
    <mergeCell ref="C65:I65"/>
    <mergeCell ref="C67:I67"/>
    <mergeCell ref="C3:I3"/>
    <mergeCell ref="A2:B2"/>
    <mergeCell ref="C2:I2"/>
    <mergeCell ref="A3:B3"/>
    <mergeCell ref="A5:B5"/>
    <mergeCell ref="A7:A11"/>
    <mergeCell ref="C60:D60"/>
  </mergeCells>
  <printOptions/>
  <pageMargins left="0.7" right="0.7" top="0.787401575" bottom="0.787401575" header="0.3" footer="0.3"/>
  <pageSetup orientation="landscape" paperSize="9" scale="72" r:id="rId1"/>
  <rowBreaks count="1" manualBreakCount="1">
    <brk id="39" max="21" man="1"/>
  </rowBreaks>
  <colBreaks count="1" manualBreakCount="1">
    <brk id="10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vodovod hamr</dc:creator>
  <cp:keywords/>
  <dc:description/>
  <cp:lastModifiedBy>Standard</cp:lastModifiedBy>
  <cp:lastPrinted>2023-10-05T20:50:58Z</cp:lastPrinted>
  <dcterms:created xsi:type="dcterms:W3CDTF">2013-11-27T09:19:03Z</dcterms:created>
  <dcterms:modified xsi:type="dcterms:W3CDTF">2023-12-10T11:52:46Z</dcterms:modified>
  <cp:category/>
  <cp:version/>
  <cp:contentType/>
  <cp:contentStatus/>
</cp:coreProperties>
</file>